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4"/>
  </bookViews>
  <sheets>
    <sheet name="21=Баланс.часть" sheetId="1" r:id="rId1"/>
    <sheet name="Лист2" sheetId="2" state="hidden" r:id="rId2"/>
    <sheet name="ПФХД" sheetId="3" r:id="rId3"/>
    <sheet name="ЗАКУП." sheetId="4" r:id="rId4"/>
    <sheet name="ВР" sheetId="5" r:id="rId5"/>
  </sheets>
  <definedNames>
    <definedName name="_GoBack" localSheetId="2">'ПФХД'!$A$10</definedName>
  </definedNames>
  <calcPr fullCalcOnLoad="1" refMode="R1C1"/>
</workbook>
</file>

<file path=xl/sharedStrings.xml><?xml version="1.0" encoding="utf-8"?>
<sst xmlns="http://schemas.openxmlformats.org/spreadsheetml/2006/main" count="244" uniqueCount="113">
  <si>
    <t>Показатели финансового состояния учреждения</t>
  </si>
  <si>
    <t>№№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</si>
  <si>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</si>
  <si>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</si>
  <si>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</si>
  <si>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</si>
  <si>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</si>
  <si>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</si>
  <si>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</si>
  <si>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</si>
  <si>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</si>
  <si>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</si>
  <si>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</si>
  <si>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</si>
  <si>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</si>
  <si>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</si>
  <si>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</si>
  <si>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</si>
  <si>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</si>
  <si>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</si>
  <si>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</si>
  <si>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по поступлениям и выплатам учреждения</t>
  </si>
  <si>
    <t>на _____________________ 20__ г.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</si>
  <si>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</si>
  <si>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</si>
  <si>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</si>
  <si>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(с точностью до двух знаков после запятой - 0,00)</t>
  </si>
  <si>
    <t>всего</t>
  </si>
  <si>
    <t>субсидия на финансовое обеспечение выполнения муниципального задания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</si>
  <si>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</si>
  <si>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</si>
  <si>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</si>
  <si>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</si>
  <si>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</si>
  <si>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</si>
  <si>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</si>
  <si>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</si>
  <si>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</si>
  <si>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</si>
  <si>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</si>
  <si>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</si>
  <si>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</si>
  <si>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</si>
  <si>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</si>
  <si>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</si>
  <si>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</si>
  <si>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</si>
  <si>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</si>
  <si>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</si>
  <si>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</si>
  <si>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</si>
  <si>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</si>
  <si>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</si>
  <si>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</si>
  <si>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</si>
  <si>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</si>
  <si>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</si>
  <si>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</si>
  <si>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</si>
  <si>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</si>
  <si>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</si>
  <si>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субсидии, предоставляемые в соответствии с абзацем вторым пункта 1 ст.78.1 Бюджетного кодекса РФ</t>
  </si>
  <si>
    <t>субсидия на финансовое обеспечение выполнения государственного (муниципального) задания</t>
  </si>
  <si>
    <t>безвозмездные перечисления организациям</t>
  </si>
  <si>
    <t xml:space="preserve">Объем финансового обеспечения, руб. 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</si>
  <si>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</si>
  <si>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</si>
  <si>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</si>
  <si>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</si>
  <si>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</si>
  <si>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</si>
  <si>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</si>
  <si>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</si>
  <si>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2016 г. очередной финансовый год</t>
  </si>
  <si>
    <t>на 20__ г. 1-ый год планового периода</t>
  </si>
  <si>
    <t>на 20__ г. 2-ой год планового периода</t>
  </si>
  <si>
    <t>на 20__ г. очередной финансовый год</t>
  </si>
  <si>
    <t>Выплаты по расходам на закупку товаров, работ, услуг всего:</t>
  </si>
  <si>
    <t>0001</t>
  </si>
  <si>
    <t>Таблица 2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</si>
  <si>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</si>
  <si>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</si>
  <si>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</si>
  <si>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</si>
  <si>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</si>
  <si>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</si>
  <si>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</si>
  <si>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</si>
  <si>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</si>
  <si>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r>
      <t xml:space="preserve">Остаток средств </t>
    </r>
    <r>
      <rPr>
        <b/>
        <sz val="12"/>
        <color indexed="17"/>
        <rFont val="Times New Roman"/>
        <family val="1"/>
      </rPr>
      <t>на начало года</t>
    </r>
  </si>
  <si>
    <t>(подпись)</t>
  </si>
  <si>
    <t>Руководитель финан-</t>
  </si>
  <si>
    <t>сово-экономи-</t>
  </si>
  <si>
    <t>( подпись)                              (расшифровка подписи)</t>
  </si>
  <si>
    <t>Ответственный</t>
  </si>
  <si>
    <t>" __________ "   _________________________________  20 ____ г.</t>
  </si>
  <si>
    <t>(должность)</t>
  </si>
  <si>
    <t>Таблица 1</t>
  </si>
  <si>
    <t>на   01 января  2016 год</t>
  </si>
  <si>
    <t>Сведения о средствах, поступающих</t>
  </si>
  <si>
    <t xml:space="preserve">            во временное распоряжение учреждения (подразделения)</t>
  </si>
  <si>
    <t>Таблица 3</t>
  </si>
  <si>
    <t>Ж.В.Ильина</t>
  </si>
  <si>
    <t>ческой службы   ____________________________</t>
  </si>
  <si>
    <t>_________________</t>
  </si>
  <si>
    <t xml:space="preserve"> (расшифровка подписи)</t>
  </si>
  <si>
    <r>
      <t xml:space="preserve">в том числе: на оплату контрактов заключенных </t>
    </r>
    <r>
      <rPr>
        <b/>
        <sz val="12"/>
        <color indexed="8"/>
        <rFont val="Times New Roman"/>
        <family val="1"/>
      </rPr>
      <t>до начала очередного финансового года</t>
    </r>
    <r>
      <rPr>
        <sz val="12"/>
        <color indexed="8"/>
        <rFont val="Times New Roman"/>
        <family val="1"/>
      </rPr>
      <t>:</t>
    </r>
  </si>
  <si>
    <r>
      <t xml:space="preserve">на закупку товаров работ, услуг </t>
    </r>
    <r>
      <rPr>
        <b/>
        <sz val="12"/>
        <color indexed="8"/>
        <rFont val="Times New Roman"/>
        <family val="1"/>
      </rPr>
      <t>по году начала закупки</t>
    </r>
    <r>
      <rPr>
        <sz val="12"/>
        <color indexed="8"/>
        <rFont val="Times New Roman"/>
        <family val="1"/>
      </rPr>
      <t>:</t>
    </r>
  </si>
  <si>
    <t>исполнитель Ведущий бухгалтер</t>
  </si>
  <si>
    <t>М.Г.Троценко</t>
  </si>
  <si>
    <t>75-35-17</t>
  </si>
  <si>
    <t>на 30 июня 2016г.</t>
  </si>
  <si>
    <t xml:space="preserve">                   на 30 июня 2016г.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</si>
</sst>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9"/>
      <color indexed="8"/>
      <name val="Times New Roman"/>
      <family val="1"/>
    </font>
    <font>
      <b/>
      <sz val="12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7"/>
      <color indexed="8"/>
      <name val="Arial Cyr"/>
      <family val="0"/>
    </font>
    <font>
      <u val="single"/>
      <sz val="9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Arial Cyr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9"/>
      <color rgb="FF000000"/>
      <name val="Times New Roman"/>
      <family val="1"/>
    </font>
    <font>
      <b/>
      <sz val="12"/>
      <color rgb="FF000000"/>
      <name val="Arial Cyr"/>
      <family val="0"/>
    </font>
    <font>
      <b/>
      <sz val="8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7"/>
      <color rgb="FF000000"/>
      <name val="Arial Cyr"/>
      <family val="0"/>
    </font>
    <font>
      <u val="single"/>
      <sz val="9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u val="single"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9" fillId="0" borderId="0">
      <alignment/>
      <protection/>
    </xf>
    <xf numFmtId="0" fontId="40" fillId="0" borderId="1">
      <alignment wrapText="1"/>
      <protection/>
    </xf>
    <xf numFmtId="0" fontId="39" fillId="0" borderId="2">
      <alignment horizontal="center"/>
      <protection/>
    </xf>
    <xf numFmtId="0" fontId="38" fillId="0" borderId="1">
      <alignment/>
      <protection/>
    </xf>
    <xf numFmtId="0" fontId="39" fillId="0" borderId="1">
      <alignment/>
      <protection/>
    </xf>
    <xf numFmtId="0" fontId="40" fillId="0" borderId="1">
      <alignment horizontal="left" wrapText="1"/>
      <protection/>
    </xf>
    <xf numFmtId="0" fontId="41" fillId="0" borderId="0">
      <alignment/>
      <protection/>
    </xf>
    <xf numFmtId="0" fontId="42" fillId="0" borderId="0">
      <alignment horizontal="center" wrapText="1"/>
      <protection/>
    </xf>
    <xf numFmtId="0" fontId="42" fillId="0" borderId="3">
      <alignment horizontal="center"/>
      <protection/>
    </xf>
    <xf numFmtId="0" fontId="39" fillId="0" borderId="4">
      <alignment horizontal="center"/>
      <protection/>
    </xf>
    <xf numFmtId="0" fontId="43" fillId="0" borderId="0">
      <alignment/>
      <protection/>
    </xf>
    <xf numFmtId="0" fontId="39" fillId="0" borderId="5">
      <alignment horizontal="right"/>
      <protection/>
    </xf>
    <xf numFmtId="49" fontId="39" fillId="0" borderId="6">
      <alignment horizontal="center" shrinkToFit="1"/>
      <protection/>
    </xf>
    <xf numFmtId="0" fontId="44" fillId="0" borderId="0">
      <alignment horizontal="center"/>
      <protection/>
    </xf>
    <xf numFmtId="49" fontId="39" fillId="0" borderId="7">
      <alignment horizontal="center" shrinkToFit="1"/>
      <protection/>
    </xf>
    <xf numFmtId="49" fontId="39" fillId="0" borderId="8">
      <alignment horizontal="center" shrinkToFit="1"/>
      <protection/>
    </xf>
    <xf numFmtId="0" fontId="45" fillId="0" borderId="1">
      <alignment horizontal="left" wrapText="1"/>
      <protection/>
    </xf>
    <xf numFmtId="49" fontId="39" fillId="0" borderId="9">
      <alignment horizontal="center" shrinkToFit="1"/>
      <protection/>
    </xf>
    <xf numFmtId="0" fontId="43" fillId="0" borderId="2">
      <alignment/>
      <protection/>
    </xf>
    <xf numFmtId="0" fontId="43" fillId="0" borderId="10">
      <alignment/>
      <protection/>
    </xf>
    <xf numFmtId="0" fontId="39" fillId="0" borderId="10">
      <alignment/>
      <protection/>
    </xf>
    <xf numFmtId="0" fontId="39" fillId="0" borderId="2">
      <alignment/>
      <protection/>
    </xf>
    <xf numFmtId="0" fontId="45" fillId="0" borderId="5">
      <alignment/>
      <protection/>
    </xf>
    <xf numFmtId="49" fontId="45" fillId="0" borderId="11">
      <alignment horizontal="center" shrinkToFit="1"/>
      <protection/>
    </xf>
    <xf numFmtId="0" fontId="39" fillId="0" borderId="12">
      <alignment/>
      <protection/>
    </xf>
    <xf numFmtId="0" fontId="43" fillId="0" borderId="2">
      <alignment horizontal="left" wrapText="1"/>
      <protection/>
    </xf>
    <xf numFmtId="0" fontId="45" fillId="0" borderId="13">
      <alignment horizontal="left" wrapText="1"/>
      <protection/>
    </xf>
    <xf numFmtId="0" fontId="43" fillId="0" borderId="1">
      <alignment/>
      <protection/>
    </xf>
    <xf numFmtId="49" fontId="39" fillId="0" borderId="14">
      <alignment horizontal="center" shrinkToFit="1"/>
      <protection/>
    </xf>
    <xf numFmtId="0" fontId="39" fillId="0" borderId="2">
      <alignment vertical="center"/>
      <protection/>
    </xf>
    <xf numFmtId="0" fontId="39" fillId="0" borderId="15">
      <alignment/>
      <protection/>
    </xf>
    <xf numFmtId="0" fontId="39" fillId="0" borderId="0">
      <alignment vertical="center"/>
      <protection/>
    </xf>
    <xf numFmtId="0" fontId="46" fillId="0" borderId="0">
      <alignment/>
      <protection/>
    </xf>
    <xf numFmtId="0" fontId="47" fillId="0" borderId="16">
      <alignment horizontal="center" vertical="center" wrapText="1"/>
      <protection/>
    </xf>
    <xf numFmtId="0" fontId="44" fillId="0" borderId="16">
      <alignment horizontal="center" vertical="center" wrapText="1"/>
      <protection/>
    </xf>
    <xf numFmtId="0" fontId="44" fillId="0" borderId="4">
      <alignment horizontal="center" vertical="center" wrapText="1"/>
      <protection/>
    </xf>
    <xf numFmtId="0" fontId="44" fillId="0" borderId="17">
      <alignment horizontal="left" wrapText="1"/>
      <protection/>
    </xf>
    <xf numFmtId="49" fontId="44" fillId="0" borderId="18">
      <alignment horizontal="center" shrinkToFit="1"/>
      <protection/>
    </xf>
    <xf numFmtId="49" fontId="44" fillId="0" borderId="16">
      <alignment horizontal="center" shrinkToFit="1"/>
      <protection/>
    </xf>
    <xf numFmtId="4" fontId="44" fillId="20" borderId="16">
      <alignment horizontal="right" shrinkToFit="1"/>
      <protection/>
    </xf>
    <xf numFmtId="4" fontId="44" fillId="20" borderId="17">
      <alignment horizontal="right" shrinkToFit="1"/>
      <protection/>
    </xf>
    <xf numFmtId="4" fontId="44" fillId="0" borderId="16">
      <alignment horizontal="right" shrinkToFit="1"/>
      <protection/>
    </xf>
    <xf numFmtId="4" fontId="44" fillId="0" borderId="17">
      <alignment horizontal="right" shrinkToFit="1"/>
      <protection/>
    </xf>
    <xf numFmtId="0" fontId="39" fillId="0" borderId="19">
      <alignment/>
      <protection/>
    </xf>
    <xf numFmtId="4" fontId="44" fillId="21" borderId="20">
      <alignment horizontal="right" shrinkToFit="1"/>
      <protection/>
    </xf>
    <xf numFmtId="4" fontId="44" fillId="21" borderId="4">
      <alignment horizontal="right" shrinkToFit="1"/>
      <protection/>
    </xf>
    <xf numFmtId="4" fontId="44" fillId="21" borderId="21">
      <alignment horizontal="right" shrinkToFit="1"/>
      <protection/>
    </xf>
    <xf numFmtId="0" fontId="38" fillId="0" borderId="15">
      <alignment/>
      <protection/>
    </xf>
    <xf numFmtId="0" fontId="40" fillId="0" borderId="0">
      <alignment/>
      <protection/>
    </xf>
    <xf numFmtId="0" fontId="39" fillId="0" borderId="0">
      <alignment vertical="top"/>
      <protection/>
    </xf>
    <xf numFmtId="0" fontId="39" fillId="0" borderId="2">
      <alignment vertical="top"/>
      <protection/>
    </xf>
    <xf numFmtId="0" fontId="48" fillId="0" borderId="3">
      <alignment/>
      <protection/>
    </xf>
    <xf numFmtId="0" fontId="48" fillId="0" borderId="22">
      <alignment/>
      <protection/>
    </xf>
    <xf numFmtId="0" fontId="38" fillId="0" borderId="2">
      <alignment/>
      <protection/>
    </xf>
    <xf numFmtId="0" fontId="38" fillId="0" borderId="23">
      <alignment/>
      <protection/>
    </xf>
    <xf numFmtId="0" fontId="48" fillId="0" borderId="24">
      <alignment/>
      <protection/>
    </xf>
    <xf numFmtId="0" fontId="38" fillId="0" borderId="3">
      <alignment/>
      <protection/>
    </xf>
    <xf numFmtId="0" fontId="39" fillId="0" borderId="3">
      <alignment/>
      <protection/>
    </xf>
    <xf numFmtId="0" fontId="39" fillId="0" borderId="24">
      <alignment/>
      <protection/>
    </xf>
    <xf numFmtId="0" fontId="39" fillId="0" borderId="0">
      <alignment horizontal="center"/>
      <protection/>
    </xf>
    <xf numFmtId="49" fontId="49" fillId="0" borderId="3">
      <alignment shrinkToFit="1"/>
      <protection/>
    </xf>
    <xf numFmtId="0" fontId="39" fillId="0" borderId="2">
      <alignment horizontal="center" vertical="top"/>
      <protection/>
    </xf>
    <xf numFmtId="0" fontId="39" fillId="0" borderId="0">
      <alignment horizontal="center" vertical="top"/>
      <protection/>
    </xf>
    <xf numFmtId="0" fontId="39" fillId="0" borderId="3">
      <alignment horizontal="center" vertical="top"/>
      <protection/>
    </xf>
    <xf numFmtId="0" fontId="39" fillId="0" borderId="25">
      <alignment/>
      <protection/>
    </xf>
    <xf numFmtId="0" fontId="38" fillId="0" borderId="26">
      <alignment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50" fillId="28" borderId="27" applyNumberFormat="0" applyAlignment="0" applyProtection="0"/>
    <xf numFmtId="0" fontId="51" fillId="29" borderId="28" applyNumberFormat="0" applyAlignment="0" applyProtection="0"/>
    <xf numFmtId="0" fontId="52" fillId="29" borderId="2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5" fillId="0" borderId="31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2" applyNumberFormat="0" applyFill="0" applyAlignment="0" applyProtection="0"/>
    <xf numFmtId="0" fontId="57" fillId="30" borderId="33" applyNumberFormat="0" applyAlignment="0" applyProtection="0"/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1" borderId="34" applyNumberFormat="0" applyFont="0" applyAlignment="0" applyProtection="0"/>
    <xf numFmtId="9" fontId="0" fillId="0" borderId="0" applyFont="0" applyFill="0" applyBorder="0" applyAlignment="0" applyProtection="0"/>
    <xf numFmtId="0" fontId="62" fillId="0" borderId="35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65" fillId="0" borderId="0" xfId="0" applyFont="1" applyAlignment="1">
      <alignment horizontal="justify"/>
    </xf>
    <xf numFmtId="0" fontId="65" fillId="0" borderId="0" xfId="0" applyFont="1" applyAlignment="1">
      <alignment vertical="top" wrapText="1"/>
    </xf>
    <xf numFmtId="0" fontId="65" fillId="0" borderId="0" xfId="0" applyFont="1" applyAlignment="1">
      <alignment horizontal="center"/>
    </xf>
    <xf numFmtId="0" fontId="65" fillId="0" borderId="36" xfId="0" applyFont="1" applyBorder="1" applyAlignment="1">
      <alignment horizontal="center" vertical="top" wrapText="1"/>
    </xf>
    <xf numFmtId="0" fontId="65" fillId="0" borderId="37" xfId="0" applyFont="1" applyBorder="1" applyAlignment="1">
      <alignment vertical="top" wrapText="1"/>
    </xf>
    <xf numFmtId="0" fontId="65" fillId="0" borderId="36" xfId="0" applyFont="1" applyBorder="1" applyAlignment="1">
      <alignment horizontal="center" wrapText="1"/>
    </xf>
    <xf numFmtId="0" fontId="65" fillId="0" borderId="36" xfId="0" applyFont="1" applyBorder="1" applyAlignment="1">
      <alignment wrapText="1"/>
    </xf>
    <xf numFmtId="0" fontId="65" fillId="0" borderId="38" xfId="0" applyFont="1" applyBorder="1" applyAlignment="1">
      <alignment horizontal="left" vertical="top" wrapText="1" indent="2"/>
    </xf>
    <xf numFmtId="0" fontId="65" fillId="0" borderId="37" xfId="0" applyFont="1" applyBorder="1" applyAlignment="1">
      <alignment horizontal="left" vertical="top" wrapText="1" indent="2"/>
    </xf>
    <xf numFmtId="0" fontId="65" fillId="0" borderId="37" xfId="0" applyFont="1" applyBorder="1" applyAlignment="1">
      <alignment horizontal="left" vertical="top" wrapText="1" indent="4"/>
    </xf>
    <xf numFmtId="0" fontId="65" fillId="0" borderId="38" xfId="0" applyFont="1" applyBorder="1" applyAlignment="1">
      <alignment vertical="top" wrapText="1"/>
    </xf>
    <xf numFmtId="0" fontId="65" fillId="0" borderId="36" xfId="0" applyFont="1" applyBorder="1" applyAlignment="1">
      <alignment vertical="top" wrapText="1"/>
    </xf>
    <xf numFmtId="0" fontId="65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0" fontId="65" fillId="0" borderId="39" xfId="0" applyFont="1" applyBorder="1" applyAlignment="1">
      <alignment horizontal="center" vertical="top" wrapText="1"/>
    </xf>
    <xf numFmtId="0" fontId="65" fillId="0" borderId="40" xfId="0" applyFont="1" applyBorder="1" applyAlignment="1">
      <alignment horizontal="center" vertical="top" wrapText="1"/>
    </xf>
    <xf numFmtId="0" fontId="65" fillId="0" borderId="41" xfId="0" applyFont="1" applyBorder="1" applyAlignment="1">
      <alignment wrapText="1"/>
    </xf>
    <xf numFmtId="0" fontId="65" fillId="0" borderId="37" xfId="0" applyFont="1" applyBorder="1" applyAlignment="1">
      <alignment wrapText="1"/>
    </xf>
    <xf numFmtId="0" fontId="65" fillId="0" borderId="38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65" fillId="34" borderId="40" xfId="0" applyFont="1" applyFill="1" applyBorder="1" applyAlignment="1">
      <alignment horizontal="center" vertical="top" wrapText="1"/>
    </xf>
    <xf numFmtId="0" fontId="65" fillId="34" borderId="36" xfId="0" applyFont="1" applyFill="1" applyBorder="1" applyAlignment="1">
      <alignment horizontal="center" wrapText="1"/>
    </xf>
    <xf numFmtId="0" fontId="65" fillId="34" borderId="36" xfId="0" applyFont="1" applyFill="1" applyBorder="1" applyAlignment="1">
      <alignment horizontal="center" vertical="top" wrapText="1"/>
    </xf>
    <xf numFmtId="0" fontId="65" fillId="0" borderId="41" xfId="0" applyFont="1" applyBorder="1" applyAlignment="1">
      <alignment wrapText="1"/>
    </xf>
    <xf numFmtId="0" fontId="65" fillId="0" borderId="37" xfId="0" applyFont="1" applyBorder="1" applyAlignment="1">
      <alignment horizontal="center" wrapText="1"/>
    </xf>
    <xf numFmtId="0" fontId="65" fillId="0" borderId="37" xfId="0" applyFont="1" applyBorder="1" applyAlignment="1">
      <alignment horizontal="center" vertical="top" wrapText="1"/>
    </xf>
    <xf numFmtId="0" fontId="65" fillId="0" borderId="36" xfId="0" applyFont="1" applyBorder="1" applyAlignment="1">
      <alignment horizontal="center" vertical="top" wrapText="1"/>
    </xf>
    <xf numFmtId="0" fontId="65" fillId="35" borderId="37" xfId="0" applyFont="1" applyFill="1" applyBorder="1" applyAlignment="1">
      <alignment vertical="top" wrapText="1"/>
    </xf>
    <xf numFmtId="0" fontId="65" fillId="35" borderId="36" xfId="0" applyFont="1" applyFill="1" applyBorder="1" applyAlignment="1">
      <alignment horizontal="center" wrapText="1"/>
    </xf>
    <xf numFmtId="0" fontId="65" fillId="35" borderId="36" xfId="0" applyFont="1" applyFill="1" applyBorder="1" applyAlignment="1">
      <alignment wrapText="1"/>
    </xf>
    <xf numFmtId="0" fontId="65" fillId="35" borderId="36" xfId="0" applyFont="1" applyFill="1" applyBorder="1" applyAlignment="1">
      <alignment horizontal="left" wrapText="1" indent="1"/>
    </xf>
    <xf numFmtId="0" fontId="65" fillId="0" borderId="39" xfId="0" applyFont="1" applyBorder="1" applyAlignment="1">
      <alignment vertical="top" wrapText="1"/>
    </xf>
    <xf numFmtId="0" fontId="65" fillId="0" borderId="37" xfId="0" applyFont="1" applyBorder="1" applyAlignment="1">
      <alignment horizontal="left" vertical="top" wrapText="1"/>
    </xf>
    <xf numFmtId="0" fontId="66" fillId="0" borderId="0" xfId="0" applyFont="1" applyAlignment="1">
      <alignment/>
    </xf>
    <xf numFmtId="0" fontId="65" fillId="20" borderId="37" xfId="0" applyFont="1" applyFill="1" applyBorder="1" applyAlignment="1">
      <alignment vertical="top" wrapText="1"/>
    </xf>
    <xf numFmtId="0" fontId="65" fillId="20" borderId="36" xfId="0" applyFont="1" applyFill="1" applyBorder="1" applyAlignment="1">
      <alignment horizontal="center" wrapText="1"/>
    </xf>
    <xf numFmtId="0" fontId="65" fillId="21" borderId="37" xfId="0" applyFont="1" applyFill="1" applyBorder="1" applyAlignment="1">
      <alignment vertical="top" wrapText="1"/>
    </xf>
    <xf numFmtId="0" fontId="65" fillId="21" borderId="36" xfId="0" applyFont="1" applyFill="1" applyBorder="1" applyAlignment="1">
      <alignment horizontal="center" wrapText="1"/>
    </xf>
    <xf numFmtId="0" fontId="65" fillId="21" borderId="39" xfId="0" applyFont="1" applyFill="1" applyBorder="1" applyAlignment="1">
      <alignment wrapText="1"/>
    </xf>
    <xf numFmtId="0" fontId="67" fillId="21" borderId="39" xfId="0" applyFont="1" applyFill="1" applyBorder="1" applyAlignment="1">
      <alignment vertical="top" wrapText="1"/>
    </xf>
    <xf numFmtId="0" fontId="67" fillId="21" borderId="37" xfId="0" applyFont="1" applyFill="1" applyBorder="1" applyAlignment="1">
      <alignment vertical="top" wrapText="1"/>
    </xf>
    <xf numFmtId="0" fontId="67" fillId="21" borderId="36" xfId="0" applyFont="1" applyFill="1" applyBorder="1" applyAlignment="1">
      <alignment horizontal="center" wrapText="1"/>
    </xf>
    <xf numFmtId="0" fontId="67" fillId="21" borderId="36" xfId="0" applyFont="1" applyFill="1" applyBorder="1" applyAlignment="1">
      <alignment wrapText="1"/>
    </xf>
    <xf numFmtId="0" fontId="65" fillId="0" borderId="41" xfId="0" applyFont="1" applyBorder="1" applyAlignment="1">
      <alignment vertical="top" wrapText="1"/>
    </xf>
    <xf numFmtId="0" fontId="65" fillId="0" borderId="37" xfId="0" applyFont="1" applyBorder="1" applyAlignment="1">
      <alignment vertical="top" wrapText="1"/>
    </xf>
    <xf numFmtId="0" fontId="65" fillId="0" borderId="37" xfId="0" applyFont="1" applyBorder="1" applyAlignment="1">
      <alignment horizontal="center" vertical="top" wrapText="1"/>
    </xf>
    <xf numFmtId="0" fontId="65" fillId="0" borderId="42" xfId="0" applyFont="1" applyBorder="1" applyAlignment="1">
      <alignment horizontal="center" vertical="top" wrapText="1"/>
    </xf>
    <xf numFmtId="0" fontId="65" fillId="0" borderId="36" xfId="0" applyFont="1" applyBorder="1" applyAlignment="1">
      <alignment horizontal="center" vertical="top" wrapText="1"/>
    </xf>
    <xf numFmtId="0" fontId="65" fillId="0" borderId="40" xfId="0" applyFont="1" applyBorder="1" applyAlignment="1">
      <alignment horizontal="center" vertical="top" wrapText="1"/>
    </xf>
    <xf numFmtId="164" fontId="65" fillId="20" borderId="36" xfId="0" applyNumberFormat="1" applyFont="1" applyFill="1" applyBorder="1" applyAlignment="1">
      <alignment horizontal="center" wrapText="1"/>
    </xf>
    <xf numFmtId="164" fontId="65" fillId="20" borderId="36" xfId="0" applyNumberFormat="1" applyFont="1" applyFill="1" applyBorder="1" applyAlignment="1">
      <alignment wrapText="1"/>
    </xf>
    <xf numFmtId="164" fontId="65" fillId="0" borderId="41" xfId="0" applyNumberFormat="1" applyFont="1" applyBorder="1" applyAlignment="1">
      <alignment wrapText="1"/>
    </xf>
    <xf numFmtId="164" fontId="65" fillId="0" borderId="41" xfId="0" applyNumberFormat="1" applyFont="1" applyBorder="1" applyAlignment="1">
      <alignment horizontal="center" wrapText="1"/>
    </xf>
    <xf numFmtId="164" fontId="65" fillId="0" borderId="37" xfId="0" applyNumberFormat="1" applyFont="1" applyBorder="1" applyAlignment="1">
      <alignment wrapText="1"/>
    </xf>
    <xf numFmtId="164" fontId="65" fillId="0" borderId="37" xfId="0" applyNumberFormat="1" applyFont="1" applyBorder="1" applyAlignment="1">
      <alignment horizontal="center" wrapText="1"/>
    </xf>
    <xf numFmtId="164" fontId="65" fillId="0" borderId="36" xfId="0" applyNumberFormat="1" applyFont="1" applyBorder="1" applyAlignment="1">
      <alignment horizontal="center" wrapText="1"/>
    </xf>
    <xf numFmtId="164" fontId="65" fillId="0" borderId="36" xfId="0" applyNumberFormat="1" applyFont="1" applyBorder="1" applyAlignment="1">
      <alignment wrapText="1"/>
    </xf>
    <xf numFmtId="164" fontId="65" fillId="21" borderId="36" xfId="0" applyNumberFormat="1" applyFont="1" applyFill="1" applyBorder="1" applyAlignment="1">
      <alignment horizontal="center" wrapText="1"/>
    </xf>
    <xf numFmtId="164" fontId="65" fillId="21" borderId="39" xfId="0" applyNumberFormat="1" applyFont="1" applyFill="1" applyBorder="1" applyAlignment="1">
      <alignment wrapText="1"/>
    </xf>
    <xf numFmtId="164" fontId="65" fillId="0" borderId="36" xfId="0" applyNumberFormat="1" applyFont="1" applyBorder="1" applyAlignment="1">
      <alignment horizontal="center" vertical="top" wrapText="1"/>
    </xf>
    <xf numFmtId="164" fontId="65" fillId="0" borderId="36" xfId="0" applyNumberFormat="1" applyFont="1" applyBorder="1" applyAlignment="1">
      <alignment vertical="top" wrapText="1"/>
    </xf>
    <xf numFmtId="164" fontId="67" fillId="21" borderId="36" xfId="0" applyNumberFormat="1" applyFont="1" applyFill="1" applyBorder="1" applyAlignment="1">
      <alignment wrapText="1"/>
    </xf>
    <xf numFmtId="0" fontId="65" fillId="0" borderId="37" xfId="0" applyFont="1" applyBorder="1" applyAlignment="1">
      <alignment horizontal="center" vertical="top" wrapText="1"/>
    </xf>
    <xf numFmtId="0" fontId="65" fillId="0" borderId="36" xfId="0" applyFont="1" applyBorder="1" applyAlignment="1">
      <alignment horizontal="center" vertical="top" wrapText="1"/>
    </xf>
    <xf numFmtId="0" fontId="65" fillId="0" borderId="40" xfId="0" applyFont="1" applyBorder="1" applyAlignment="1">
      <alignment horizontal="center" vertical="top" wrapText="1"/>
    </xf>
    <xf numFmtId="0" fontId="65" fillId="0" borderId="0" xfId="0" applyFont="1" applyAlignment="1">
      <alignment horizontal="right"/>
    </xf>
    <xf numFmtId="0" fontId="65" fillId="0" borderId="42" xfId="0" applyFont="1" applyBorder="1" applyAlignment="1">
      <alignment vertical="top" wrapText="1"/>
    </xf>
    <xf numFmtId="0" fontId="65" fillId="0" borderId="40" xfId="0" applyFont="1" applyBorder="1" applyAlignment="1">
      <alignment vertical="top" wrapText="1"/>
    </xf>
    <xf numFmtId="0" fontId="67" fillId="0" borderId="37" xfId="0" applyFont="1" applyBorder="1" applyAlignment="1">
      <alignment vertical="top" wrapText="1"/>
    </xf>
    <xf numFmtId="0" fontId="68" fillId="0" borderId="37" xfId="0" applyFont="1" applyBorder="1" applyAlignment="1">
      <alignment vertical="top" wrapText="1"/>
    </xf>
    <xf numFmtId="2" fontId="67" fillId="0" borderId="36" xfId="0" applyNumberFormat="1" applyFont="1" applyBorder="1" applyAlignment="1">
      <alignment vertical="top" wrapText="1"/>
    </xf>
    <xf numFmtId="0" fontId="38" fillId="0" borderId="0" xfId="33" applyNumberFormat="1" applyProtection="1">
      <alignment/>
      <protection locked="0"/>
    </xf>
    <xf numFmtId="0" fontId="39" fillId="0" borderId="0" xfId="34" applyNumberFormat="1" applyProtection="1">
      <alignment/>
      <protection locked="0"/>
    </xf>
    <xf numFmtId="0" fontId="39" fillId="0" borderId="0" xfId="83" applyNumberFormat="1" applyProtection="1">
      <alignment vertical="top"/>
      <protection locked="0"/>
    </xf>
    <xf numFmtId="0" fontId="39" fillId="0" borderId="0" xfId="93" applyNumberFormat="1" applyProtection="1">
      <alignment horizontal="center"/>
      <protection locked="0"/>
    </xf>
    <xf numFmtId="0" fontId="39" fillId="0" borderId="0" xfId="96" applyNumberFormat="1" applyProtection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2" fontId="68" fillId="0" borderId="36" xfId="0" applyNumberFormat="1" applyFont="1" applyBorder="1" applyAlignment="1">
      <alignment vertical="top" wrapText="1"/>
    </xf>
    <xf numFmtId="0" fontId="65" fillId="0" borderId="37" xfId="0" applyFont="1" applyBorder="1" applyAlignment="1">
      <alignment vertical="top" wrapText="1"/>
    </xf>
    <xf numFmtId="0" fontId="65" fillId="0" borderId="37" xfId="0" applyFont="1" applyBorder="1" applyAlignment="1">
      <alignment vertical="top" wrapText="1"/>
    </xf>
    <xf numFmtId="0" fontId="65" fillId="0" borderId="36" xfId="0" applyFont="1" applyBorder="1" applyAlignment="1">
      <alignment horizontal="center" vertical="top" wrapText="1"/>
    </xf>
    <xf numFmtId="0" fontId="39" fillId="0" borderId="2" xfId="95" applyNumberFormat="1" applyProtection="1">
      <alignment horizontal="center" vertical="top"/>
      <protection locked="0"/>
    </xf>
    <xf numFmtId="0" fontId="39" fillId="0" borderId="43" xfId="34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9" fillId="0" borderId="0" xfId="34" applyNumberFormat="1" applyFont="1" applyBorder="1" applyAlignment="1" applyProtection="1">
      <alignment horizontal="center"/>
      <protection locked="0"/>
    </xf>
    <xf numFmtId="0" fontId="40" fillId="0" borderId="0" xfId="35" applyNumberFormat="1" applyBorder="1" applyProtection="1">
      <alignment wrapText="1"/>
      <protection locked="0"/>
    </xf>
    <xf numFmtId="0" fontId="39" fillId="0" borderId="0" xfId="95" applyNumberFormat="1" applyBorder="1" applyProtection="1">
      <alignment horizontal="center" vertical="top"/>
      <protection locked="0"/>
    </xf>
    <xf numFmtId="0" fontId="0" fillId="0" borderId="0" xfId="0" applyBorder="1" applyAlignment="1">
      <alignment/>
    </xf>
    <xf numFmtId="0" fontId="65" fillId="0" borderId="37" xfId="0" applyFont="1" applyBorder="1" applyAlignment="1">
      <alignment vertical="top" wrapText="1"/>
    </xf>
    <xf numFmtId="2" fontId="68" fillId="0" borderId="36" xfId="0" applyNumberFormat="1" applyFont="1" applyBorder="1" applyAlignment="1">
      <alignment horizontal="center" vertical="top" wrapText="1"/>
    </xf>
    <xf numFmtId="0" fontId="65" fillId="0" borderId="44" xfId="0" applyFont="1" applyBorder="1" applyAlignment="1">
      <alignment horizontal="center" vertical="top" wrapText="1"/>
    </xf>
    <xf numFmtId="0" fontId="65" fillId="0" borderId="44" xfId="0" applyFont="1" applyBorder="1" applyAlignment="1">
      <alignment vertical="top" wrapText="1"/>
    </xf>
    <xf numFmtId="0" fontId="65" fillId="20" borderId="37" xfId="0" applyFont="1" applyFill="1" applyBorder="1" applyAlignment="1">
      <alignment vertical="top" wrapText="1"/>
    </xf>
    <xf numFmtId="0" fontId="65" fillId="0" borderId="36" xfId="0" applyFont="1" applyBorder="1" applyAlignment="1">
      <alignment horizontal="center" vertical="top" wrapText="1"/>
    </xf>
    <xf numFmtId="164" fontId="65" fillId="0" borderId="41" xfId="0" applyNumberFormat="1" applyFont="1" applyBorder="1" applyAlignment="1">
      <alignment horizontal="center" wrapText="1"/>
    </xf>
    <xf numFmtId="164" fontId="65" fillId="0" borderId="37" xfId="0" applyNumberFormat="1" applyFont="1" applyBorder="1" applyAlignment="1">
      <alignment horizontal="center" wrapText="1"/>
    </xf>
    <xf numFmtId="0" fontId="67" fillId="21" borderId="39" xfId="0" applyFont="1" applyFill="1" applyBorder="1" applyAlignment="1">
      <alignment horizontal="center" wrapText="1"/>
    </xf>
    <xf numFmtId="164" fontId="65" fillId="21" borderId="39" xfId="0" applyNumberFormat="1" applyFont="1" applyFill="1" applyBorder="1" applyAlignment="1">
      <alignment horizontal="center" wrapText="1"/>
    </xf>
    <xf numFmtId="164" fontId="67" fillId="21" borderId="36" xfId="0" applyNumberFormat="1" applyFont="1" applyFill="1" applyBorder="1" applyAlignment="1">
      <alignment horizontal="center" wrapText="1"/>
    </xf>
    <xf numFmtId="49" fontId="65" fillId="0" borderId="36" xfId="0" applyNumberFormat="1" applyFont="1" applyBorder="1" applyAlignment="1">
      <alignment horizontal="center" wrapText="1"/>
    </xf>
    <xf numFmtId="2" fontId="65" fillId="0" borderId="36" xfId="0" applyNumberFormat="1" applyFont="1" applyBorder="1" applyAlignment="1">
      <alignment horizontal="center" wrapText="1"/>
    </xf>
    <xf numFmtId="0" fontId="65" fillId="0" borderId="36" xfId="0" applyFont="1" applyBorder="1" applyAlignment="1">
      <alignment horizontal="center" vertical="top" wrapText="1"/>
    </xf>
    <xf numFmtId="0" fontId="65" fillId="34" borderId="44" xfId="0" applyFont="1" applyFill="1" applyBorder="1" applyAlignment="1">
      <alignment vertical="top" wrapText="1"/>
    </xf>
    <xf numFmtId="0" fontId="65" fillId="0" borderId="44" xfId="0" applyFont="1" applyBorder="1" applyAlignment="1">
      <alignment vertical="top" wrapText="1"/>
    </xf>
    <xf numFmtId="0" fontId="65" fillId="0" borderId="0" xfId="0" applyFont="1" applyAlignment="1">
      <alignment horizontal="center" vertical="top" wrapText="1"/>
    </xf>
    <xf numFmtId="0" fontId="69" fillId="0" borderId="0" xfId="0" applyFont="1" applyAlignment="1">
      <alignment horizontal="center" vertical="top" wrapText="1"/>
    </xf>
    <xf numFmtId="0" fontId="67" fillId="0" borderId="41" xfId="0" applyFont="1" applyBorder="1" applyAlignment="1">
      <alignment horizontal="center" vertical="top" wrapText="1"/>
    </xf>
    <xf numFmtId="0" fontId="67" fillId="0" borderId="37" xfId="0" applyFont="1" applyBorder="1" applyAlignment="1">
      <alignment horizontal="center" vertical="top" wrapText="1"/>
    </xf>
    <xf numFmtId="0" fontId="65" fillId="0" borderId="45" xfId="0" applyFont="1" applyBorder="1" applyAlignment="1">
      <alignment horizontal="center" vertical="top" wrapText="1"/>
    </xf>
    <xf numFmtId="0" fontId="65" fillId="0" borderId="40" xfId="0" applyFont="1" applyBorder="1" applyAlignment="1">
      <alignment horizontal="center" vertical="top" wrapText="1"/>
    </xf>
    <xf numFmtId="0" fontId="65" fillId="0" borderId="41" xfId="0" applyFont="1" applyBorder="1" applyAlignment="1">
      <alignment horizontal="center" wrapText="1"/>
    </xf>
    <xf numFmtId="0" fontId="65" fillId="0" borderId="37" xfId="0" applyFont="1" applyBorder="1" applyAlignment="1">
      <alignment horizontal="center" wrapText="1"/>
    </xf>
    <xf numFmtId="0" fontId="65" fillId="0" borderId="41" xfId="0" applyFont="1" applyBorder="1" applyAlignment="1">
      <alignment wrapText="1"/>
    </xf>
    <xf numFmtId="0" fontId="65" fillId="0" borderId="37" xfId="0" applyFont="1" applyBorder="1" applyAlignment="1">
      <alignment wrapText="1"/>
    </xf>
    <xf numFmtId="0" fontId="65" fillId="0" borderId="41" xfId="0" applyFont="1" applyBorder="1" applyAlignment="1">
      <alignment horizontal="center" vertical="top" wrapText="1"/>
    </xf>
    <xf numFmtId="0" fontId="65" fillId="0" borderId="38" xfId="0" applyFont="1" applyBorder="1" applyAlignment="1">
      <alignment horizontal="center" vertical="top" wrapText="1"/>
    </xf>
    <xf numFmtId="0" fontId="65" fillId="0" borderId="37" xfId="0" applyFont="1" applyBorder="1" applyAlignment="1">
      <alignment horizontal="center" vertical="top" wrapText="1"/>
    </xf>
    <xf numFmtId="0" fontId="65" fillId="34" borderId="41" xfId="0" applyFont="1" applyFill="1" applyBorder="1" applyAlignment="1">
      <alignment horizontal="center" vertical="top" wrapText="1"/>
    </xf>
    <xf numFmtId="0" fontId="65" fillId="34" borderId="38" xfId="0" applyFont="1" applyFill="1" applyBorder="1" applyAlignment="1">
      <alignment horizontal="center" vertical="top" wrapText="1"/>
    </xf>
    <xf numFmtId="0" fontId="65" fillId="34" borderId="37" xfId="0" applyFont="1" applyFill="1" applyBorder="1" applyAlignment="1">
      <alignment horizontal="center" vertical="top" wrapText="1"/>
    </xf>
    <xf numFmtId="0" fontId="65" fillId="0" borderId="46" xfId="0" applyFont="1" applyBorder="1" applyAlignment="1">
      <alignment horizontal="center" vertical="top" wrapText="1"/>
    </xf>
    <xf numFmtId="0" fontId="65" fillId="0" borderId="47" xfId="0" applyFont="1" applyBorder="1" applyAlignment="1">
      <alignment horizontal="center" vertical="top" wrapText="1"/>
    </xf>
    <xf numFmtId="0" fontId="65" fillId="0" borderId="42" xfId="0" applyFont="1" applyBorder="1" applyAlignment="1">
      <alignment horizontal="center" vertical="top" wrapText="1"/>
    </xf>
    <xf numFmtId="0" fontId="65" fillId="0" borderId="48" xfId="0" applyFont="1" applyBorder="1" applyAlignment="1">
      <alignment horizontal="center" vertical="top" wrapText="1"/>
    </xf>
    <xf numFmtId="0" fontId="65" fillId="0" borderId="49" xfId="0" applyFont="1" applyBorder="1" applyAlignment="1">
      <alignment horizontal="center" vertical="top" wrapText="1"/>
    </xf>
    <xf numFmtId="0" fontId="65" fillId="0" borderId="36" xfId="0" applyFont="1" applyBorder="1" applyAlignment="1">
      <alignment horizontal="center" vertical="top" wrapText="1"/>
    </xf>
    <xf numFmtId="0" fontId="65" fillId="0" borderId="50" xfId="0" applyFont="1" applyBorder="1" applyAlignment="1">
      <alignment horizontal="center" vertical="top" wrapText="1"/>
    </xf>
    <xf numFmtId="0" fontId="65" fillId="34" borderId="41" xfId="0" applyFont="1" applyFill="1" applyBorder="1" applyAlignment="1">
      <alignment horizontal="center" wrapText="1"/>
    </xf>
    <xf numFmtId="0" fontId="65" fillId="34" borderId="37" xfId="0" applyFont="1" applyFill="1" applyBorder="1" applyAlignment="1">
      <alignment horizontal="center" wrapText="1"/>
    </xf>
    <xf numFmtId="0" fontId="65" fillId="34" borderId="38" xfId="0" applyFont="1" applyFill="1" applyBorder="1" applyAlignment="1">
      <alignment horizontal="center" wrapText="1"/>
    </xf>
    <xf numFmtId="0" fontId="65" fillId="0" borderId="38" xfId="0" applyFont="1" applyBorder="1" applyAlignment="1">
      <alignment wrapText="1"/>
    </xf>
    <xf numFmtId="0" fontId="65" fillId="0" borderId="38" xfId="0" applyFont="1" applyBorder="1" applyAlignment="1">
      <alignment horizontal="center" wrapText="1"/>
    </xf>
    <xf numFmtId="164" fontId="65" fillId="0" borderId="41" xfId="0" applyNumberFormat="1" applyFont="1" applyBorder="1" applyAlignment="1">
      <alignment wrapText="1"/>
    </xf>
    <xf numFmtId="164" fontId="65" fillId="0" borderId="37" xfId="0" applyNumberFormat="1" applyFont="1" applyBorder="1" applyAlignment="1">
      <alignment wrapText="1"/>
    </xf>
    <xf numFmtId="164" fontId="65" fillId="0" borderId="41" xfId="0" applyNumberFormat="1" applyFont="1" applyBorder="1" applyAlignment="1">
      <alignment horizontal="center" wrapText="1"/>
    </xf>
    <xf numFmtId="164" fontId="65" fillId="0" borderId="37" xfId="0" applyNumberFormat="1" applyFont="1" applyBorder="1" applyAlignment="1">
      <alignment horizontal="center" wrapText="1"/>
    </xf>
    <xf numFmtId="164" fontId="0" fillId="0" borderId="37" xfId="0" applyNumberFormat="1" applyBorder="1" applyAlignment="1">
      <alignment horizontal="center"/>
    </xf>
    <xf numFmtId="0" fontId="65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5" fillId="0" borderId="49" xfId="0" applyFont="1" applyBorder="1" applyAlignment="1">
      <alignment horizontal="center"/>
    </xf>
    <xf numFmtId="0" fontId="65" fillId="0" borderId="0" xfId="0" applyFont="1" applyAlignment="1">
      <alignment horizontal="right"/>
    </xf>
    <xf numFmtId="164" fontId="65" fillId="20" borderId="41" xfId="0" applyNumberFormat="1" applyFont="1" applyFill="1" applyBorder="1" applyAlignment="1">
      <alignment wrapText="1"/>
    </xf>
    <xf numFmtId="164" fontId="65" fillId="20" borderId="37" xfId="0" applyNumberFormat="1" applyFont="1" applyFill="1" applyBorder="1" applyAlignment="1">
      <alignment wrapText="1"/>
    </xf>
    <xf numFmtId="0" fontId="65" fillId="20" borderId="41" xfId="0" applyFont="1" applyFill="1" applyBorder="1" applyAlignment="1">
      <alignment vertical="top" wrapText="1"/>
    </xf>
    <xf numFmtId="0" fontId="65" fillId="20" borderId="37" xfId="0" applyFont="1" applyFill="1" applyBorder="1" applyAlignment="1">
      <alignment vertical="top" wrapText="1"/>
    </xf>
    <xf numFmtId="164" fontId="65" fillId="20" borderId="41" xfId="0" applyNumberFormat="1" applyFont="1" applyFill="1" applyBorder="1" applyAlignment="1">
      <alignment horizontal="center" wrapText="1"/>
    </xf>
    <xf numFmtId="164" fontId="65" fillId="20" borderId="37" xfId="0" applyNumberFormat="1" applyFont="1" applyFill="1" applyBorder="1" applyAlignment="1">
      <alignment horizontal="center" wrapText="1"/>
    </xf>
    <xf numFmtId="49" fontId="65" fillId="20" borderId="41" xfId="0" applyNumberFormat="1" applyFont="1" applyFill="1" applyBorder="1" applyAlignment="1">
      <alignment horizontal="center" wrapText="1"/>
    </xf>
    <xf numFmtId="49" fontId="65" fillId="20" borderId="37" xfId="0" applyNumberFormat="1" applyFont="1" applyFill="1" applyBorder="1" applyAlignment="1">
      <alignment horizontal="center" wrapText="1"/>
    </xf>
    <xf numFmtId="0" fontId="65" fillId="20" borderId="41" xfId="0" applyFont="1" applyFill="1" applyBorder="1" applyAlignment="1">
      <alignment horizontal="center" wrapText="1"/>
    </xf>
    <xf numFmtId="0" fontId="65" fillId="20" borderId="37" xfId="0" applyFont="1" applyFill="1" applyBorder="1" applyAlignment="1">
      <alignment horizontal="center" wrapText="1"/>
    </xf>
    <xf numFmtId="0" fontId="39" fillId="0" borderId="0" xfId="34" applyNumberFormat="1" applyAlignment="1" applyProtection="1">
      <alignment horizontal="center"/>
      <protection locked="0"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4" xfId="35"/>
    <cellStyle name="xl25" xfId="36"/>
    <cellStyle name="xl26" xfId="37"/>
    <cellStyle name="xl27" xfId="38"/>
    <cellStyle name="xl28" xfId="39"/>
    <cellStyle name="xl29" xfId="40"/>
    <cellStyle name="xl30" xfId="41"/>
    <cellStyle name="xl31" xfId="42"/>
    <cellStyle name="xl32" xfId="43"/>
    <cellStyle name="xl33" xfId="44"/>
    <cellStyle name="xl34" xfId="45"/>
    <cellStyle name="xl35" xfId="46"/>
    <cellStyle name="xl36" xfId="47"/>
    <cellStyle name="xl37" xfId="48"/>
    <cellStyle name="xl38" xfId="49"/>
    <cellStyle name="xl39" xfId="50"/>
    <cellStyle name="xl40" xfId="51"/>
    <cellStyle name="xl41" xfId="52"/>
    <cellStyle name="xl42" xfId="53"/>
    <cellStyle name="xl43" xfId="54"/>
    <cellStyle name="xl44" xfId="55"/>
    <cellStyle name="xl45" xfId="56"/>
    <cellStyle name="xl46" xfId="57"/>
    <cellStyle name="xl47" xfId="58"/>
    <cellStyle name="xl48" xfId="59"/>
    <cellStyle name="xl49" xfId="60"/>
    <cellStyle name="xl50" xfId="61"/>
    <cellStyle name="xl51" xfId="62"/>
    <cellStyle name="xl52" xfId="63"/>
    <cellStyle name="xl53" xfId="64"/>
    <cellStyle name="xl54" xfId="65"/>
    <cellStyle name="xl55" xfId="66"/>
    <cellStyle name="xl57" xfId="67"/>
    <cellStyle name="xl58" xfId="68"/>
    <cellStyle name="xl59" xfId="69"/>
    <cellStyle name="xl62" xfId="70"/>
    <cellStyle name="xl63" xfId="71"/>
    <cellStyle name="xl64" xfId="72"/>
    <cellStyle name="xl65" xfId="73"/>
    <cellStyle name="xl66" xfId="74"/>
    <cellStyle name="xl67" xfId="75"/>
    <cellStyle name="xl68" xfId="76"/>
    <cellStyle name="xl71" xfId="77"/>
    <cellStyle name="xl72" xfId="78"/>
    <cellStyle name="xl73" xfId="79"/>
    <cellStyle name="xl74" xfId="80"/>
    <cellStyle name="xl75" xfId="81"/>
    <cellStyle name="xl76" xfId="82"/>
    <cellStyle name="xl77" xfId="83"/>
    <cellStyle name="xl78" xfId="84"/>
    <cellStyle name="xl79" xfId="85"/>
    <cellStyle name="xl80" xfId="86"/>
    <cellStyle name="xl81" xfId="87"/>
    <cellStyle name="xl82" xfId="88"/>
    <cellStyle name="xl83" xfId="89"/>
    <cellStyle name="xl84" xfId="90"/>
    <cellStyle name="xl85" xfId="91"/>
    <cellStyle name="xl86" xfId="92"/>
    <cellStyle name="xl88" xfId="93"/>
    <cellStyle name="xl89" xfId="94"/>
    <cellStyle name="xl90" xfId="95"/>
    <cellStyle name="xl91" xfId="96"/>
    <cellStyle name="xl92" xfId="97"/>
    <cellStyle name="xl93" xfId="98"/>
    <cellStyle name="xl94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Итог" xfId="115"/>
    <cellStyle name="Контрольная ячейка" xfId="116"/>
    <cellStyle name="Название" xfId="117"/>
    <cellStyle name="Нейтральный" xfId="118"/>
    <cellStyle name="Плохой" xfId="119"/>
    <cellStyle name="Пояснение" xfId="120"/>
    <cellStyle name="Примечание" xfId="121"/>
    <cellStyle name="Percent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1"/>
  <sheetViews>
    <sheetView zoomScalePageLayoutView="0" workbookViewId="0" topLeftCell="A1">
      <selection activeCell="H19" sqref="H19"/>
    </sheetView>
  </sheetViews>
  <sheetFormatPr defaultColWidth="9.140625" defaultRowHeight="15"/>
  <cols>
    <col min="1" max="2" width="4.28125" style="0" customWidth="1"/>
    <col min="3" max="3" width="50.57421875" style="0" customWidth="1"/>
    <col min="4" max="4" width="18.421875" style="0" customWidth="1"/>
  </cols>
  <sheetData>
    <row r="1" ht="15.75">
      <c r="D1" s="66" t="s">
        <v>97</v>
      </c>
    </row>
    <row r="2" spans="2:4" ht="15.75" customHeight="1">
      <c r="B2" s="105" t="s">
        <v>0</v>
      </c>
      <c r="C2" s="105"/>
      <c r="D2" s="105"/>
    </row>
    <row r="3" spans="2:4" ht="15.75" customHeight="1">
      <c r="B3" s="105"/>
      <c r="C3" s="105"/>
      <c r="D3" s="105"/>
    </row>
    <row r="4" spans="2:4" ht="15.75" customHeight="1">
      <c r="B4" s="2"/>
      <c r="C4" s="106" t="s">
        <v>98</v>
      </c>
      <c r="D4" s="106"/>
    </row>
    <row r="5" ht="15.75">
      <c r="B5" s="1"/>
    </row>
    <row r="6" spans="2:4" ht="47.25">
      <c r="B6" s="91" t="s">
        <v>1</v>
      </c>
      <c r="C6" s="91" t="s">
        <v>2</v>
      </c>
      <c r="D6" s="91" t="s">
        <v>3</v>
      </c>
    </row>
    <row r="7" spans="2:4" ht="15.75">
      <c r="B7" s="91">
        <v>1</v>
      </c>
      <c r="C7" s="91">
        <v>2</v>
      </c>
      <c r="D7" s="91">
        <v>3</v>
      </c>
    </row>
    <row r="8" spans="2:4" ht="25.5" customHeight="1">
      <c r="B8" s="92"/>
      <c r="C8" s="92" t="s">
        <v>4</v>
      </c>
      <c r="D8" s="103">
        <v>34477.8</v>
      </c>
    </row>
    <row r="9" spans="2:4" ht="15.75">
      <c r="B9" s="104"/>
      <c r="C9" s="92" t="s">
        <v>5</v>
      </c>
      <c r="D9" s="92"/>
    </row>
    <row r="10" spans="2:4" ht="37.5" customHeight="1">
      <c r="B10" s="104"/>
      <c r="C10" s="92" t="s">
        <v>6</v>
      </c>
      <c r="D10" s="92">
        <v>26595.2</v>
      </c>
    </row>
    <row r="11" spans="2:4" ht="17.25" customHeight="1">
      <c r="B11" s="104"/>
      <c r="C11" s="92" t="s">
        <v>7</v>
      </c>
      <c r="D11" s="92"/>
    </row>
    <row r="12" spans="2:4" ht="39.75" customHeight="1">
      <c r="B12" s="104"/>
      <c r="C12" s="92" t="s">
        <v>8</v>
      </c>
      <c r="D12" s="92">
        <v>8978.4</v>
      </c>
    </row>
    <row r="13" spans="2:4" ht="15.75">
      <c r="B13" s="92"/>
      <c r="C13" s="92" t="s">
        <v>9</v>
      </c>
      <c r="D13" s="92">
        <v>174.1</v>
      </c>
    </row>
    <row r="14" spans="2:4" ht="15.75">
      <c r="B14" s="104"/>
      <c r="C14" s="92" t="s">
        <v>7</v>
      </c>
      <c r="D14" s="92"/>
    </row>
    <row r="15" spans="2:4" ht="15.75">
      <c r="B15" s="104"/>
      <c r="C15" s="92" t="s">
        <v>8</v>
      </c>
      <c r="D15" s="92">
        <v>61.3</v>
      </c>
    </row>
    <row r="16" spans="2:4" ht="15.75">
      <c r="B16" s="92"/>
      <c r="C16" s="92" t="s">
        <v>10</v>
      </c>
      <c r="D16" s="92">
        <v>496.6</v>
      </c>
    </row>
    <row r="17" spans="2:4" ht="15.75">
      <c r="B17" s="104"/>
      <c r="C17" s="92" t="s">
        <v>5</v>
      </c>
      <c r="D17" s="92"/>
    </row>
    <row r="18" spans="2:4" ht="15.75">
      <c r="B18" s="104"/>
      <c r="C18" s="92" t="s">
        <v>11</v>
      </c>
      <c r="D18" s="92">
        <v>328.4</v>
      </c>
    </row>
    <row r="19" spans="2:4" ht="15.75">
      <c r="B19" s="104"/>
      <c r="C19" s="92" t="s">
        <v>7</v>
      </c>
      <c r="D19" s="92"/>
    </row>
    <row r="20" spans="2:4" ht="15.75">
      <c r="B20" s="104"/>
      <c r="C20" s="92" t="s">
        <v>12</v>
      </c>
      <c r="D20" s="92">
        <v>328.4</v>
      </c>
    </row>
    <row r="21" spans="2:4" ht="15.75">
      <c r="B21" s="92"/>
      <c r="C21" s="92"/>
      <c r="D21" s="92"/>
    </row>
    <row r="22" spans="2:4" ht="31.5">
      <c r="B22" s="92"/>
      <c r="C22" s="92" t="s">
        <v>13</v>
      </c>
      <c r="D22" s="92"/>
    </row>
    <row r="23" spans="2:4" ht="15.75">
      <c r="B23" s="92"/>
      <c r="C23" s="92" t="s">
        <v>14</v>
      </c>
      <c r="D23" s="92"/>
    </row>
    <row r="24" spans="2:4" ht="15.75">
      <c r="B24" s="92"/>
      <c r="C24" s="92" t="s">
        <v>15</v>
      </c>
      <c r="D24" s="92">
        <v>88.8</v>
      </c>
    </row>
    <row r="25" spans="2:4" ht="15.75">
      <c r="B25" s="92"/>
      <c r="C25" s="92" t="s">
        <v>16</v>
      </c>
      <c r="D25" s="92">
        <v>79.4</v>
      </c>
    </row>
    <row r="26" spans="2:4" ht="15.75">
      <c r="B26" s="92"/>
      <c r="C26" s="92" t="s">
        <v>17</v>
      </c>
      <c r="D26" s="92">
        <v>2619.2</v>
      </c>
    </row>
    <row r="27" spans="2:4" ht="15.75">
      <c r="B27" s="104"/>
      <c r="C27" s="92" t="s">
        <v>5</v>
      </c>
      <c r="D27" s="104"/>
    </row>
    <row r="28" spans="2:4" ht="15.75">
      <c r="B28" s="104"/>
      <c r="C28" s="92" t="s">
        <v>18</v>
      </c>
      <c r="D28" s="104"/>
    </row>
    <row r="29" spans="2:4" ht="15.75">
      <c r="B29" s="92"/>
      <c r="C29" s="92" t="s">
        <v>19</v>
      </c>
      <c r="D29" s="92">
        <v>2619.2</v>
      </c>
    </row>
    <row r="30" spans="2:4" ht="15.75">
      <c r="B30" s="104"/>
      <c r="C30" s="92" t="s">
        <v>7</v>
      </c>
      <c r="D30" s="104">
        <v>0</v>
      </c>
    </row>
    <row r="31" spans="2:4" ht="15.75">
      <c r="B31" s="104"/>
      <c r="C31" s="92" t="s">
        <v>20</v>
      </c>
      <c r="D31" s="104"/>
    </row>
  </sheetData>
  <sheetProtection/>
  <mergeCells count="11">
    <mergeCell ref="B9:B10"/>
    <mergeCell ref="B11:B12"/>
    <mergeCell ref="B14:B15"/>
    <mergeCell ref="B2:D3"/>
    <mergeCell ref="C4:D4"/>
    <mergeCell ref="B30:B31"/>
    <mergeCell ref="D30:D31"/>
    <mergeCell ref="B17:B18"/>
    <mergeCell ref="B19:B20"/>
    <mergeCell ref="B27:B28"/>
    <mergeCell ref="D27:D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pane xSplit="3" ySplit="8" topLeftCell="D1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7" sqref="A17:J17"/>
    </sheetView>
  </sheetViews>
  <sheetFormatPr defaultColWidth="9.140625" defaultRowHeight="15"/>
  <cols>
    <col min="1" max="1" width="25.00390625" style="0" customWidth="1"/>
    <col min="2" max="2" width="7.140625" style="0" customWidth="1"/>
    <col min="3" max="3" width="12.421875" style="20" customWidth="1"/>
    <col min="4" max="4" width="13.28125" style="0" customWidth="1"/>
    <col min="5" max="5" width="16.28125" style="0" customWidth="1"/>
    <col min="6" max="6" width="17.7109375" style="0" customWidth="1"/>
    <col min="9" max="9" width="14.00390625" style="0" customWidth="1"/>
    <col min="10" max="10" width="13.421875" style="0" customWidth="1"/>
  </cols>
  <sheetData>
    <row r="1" ht="15.75">
      <c r="A1" s="3" t="s">
        <v>21</v>
      </c>
    </row>
    <row r="2" ht="15.75">
      <c r="A2" s="3" t="s">
        <v>22</v>
      </c>
    </row>
    <row r="3" ht="16.5" thickBot="1">
      <c r="A3" s="1"/>
    </row>
    <row r="4" spans="1:10" ht="60" customHeight="1">
      <c r="A4" s="115" t="s">
        <v>2</v>
      </c>
      <c r="B4" s="115" t="s">
        <v>23</v>
      </c>
      <c r="C4" s="118" t="s">
        <v>24</v>
      </c>
      <c r="D4" s="121" t="s">
        <v>25</v>
      </c>
      <c r="E4" s="122"/>
      <c r="F4" s="122"/>
      <c r="G4" s="122"/>
      <c r="H4" s="122"/>
      <c r="I4" s="122"/>
      <c r="J4" s="123"/>
    </row>
    <row r="5" spans="1:10" ht="16.5" thickBot="1">
      <c r="A5" s="116"/>
      <c r="B5" s="116"/>
      <c r="C5" s="119"/>
      <c r="D5" s="124" t="s">
        <v>26</v>
      </c>
      <c r="E5" s="125"/>
      <c r="F5" s="125"/>
      <c r="G5" s="125"/>
      <c r="H5" s="125"/>
      <c r="I5" s="125"/>
      <c r="J5" s="126"/>
    </row>
    <row r="6" spans="1:10" ht="16.5" thickBot="1">
      <c r="A6" s="116"/>
      <c r="B6" s="116"/>
      <c r="C6" s="119"/>
      <c r="D6" s="115" t="s">
        <v>27</v>
      </c>
      <c r="E6" s="109" t="s">
        <v>7</v>
      </c>
      <c r="F6" s="127"/>
      <c r="G6" s="127"/>
      <c r="H6" s="127"/>
      <c r="I6" s="127"/>
      <c r="J6" s="110"/>
    </row>
    <row r="7" spans="1:10" ht="86.25" customHeight="1" thickBot="1">
      <c r="A7" s="116"/>
      <c r="B7" s="116"/>
      <c r="C7" s="119"/>
      <c r="D7" s="116"/>
      <c r="E7" s="115" t="s">
        <v>28</v>
      </c>
      <c r="F7" s="115" t="s">
        <v>61</v>
      </c>
      <c r="G7" s="107" t="s">
        <v>29</v>
      </c>
      <c r="H7" s="107" t="s">
        <v>30</v>
      </c>
      <c r="I7" s="109" t="s">
        <v>31</v>
      </c>
      <c r="J7" s="110"/>
    </row>
    <row r="8" spans="1:10" ht="32.25" customHeight="1" thickBot="1">
      <c r="A8" s="117"/>
      <c r="B8" s="117"/>
      <c r="C8" s="120"/>
      <c r="D8" s="117"/>
      <c r="E8" s="117"/>
      <c r="F8" s="117"/>
      <c r="G8" s="108"/>
      <c r="H8" s="108"/>
      <c r="I8" s="4" t="s">
        <v>27</v>
      </c>
      <c r="J8" s="4" t="s">
        <v>32</v>
      </c>
    </row>
    <row r="9" spans="1:10" ht="16.5" thickBot="1">
      <c r="A9" s="15">
        <v>1</v>
      </c>
      <c r="B9" s="16">
        <v>2</v>
      </c>
      <c r="C9" s="21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4">
        <v>9</v>
      </c>
      <c r="J9" s="4">
        <v>10</v>
      </c>
    </row>
    <row r="10" spans="1:10" ht="32.25" thickBot="1">
      <c r="A10" s="28" t="s">
        <v>33</v>
      </c>
      <c r="B10" s="29">
        <v>100</v>
      </c>
      <c r="C10" s="29" t="s">
        <v>34</v>
      </c>
      <c r="D10" s="30">
        <f>D11+D14+D16+D17+D18+D19+D20</f>
        <v>0</v>
      </c>
      <c r="E10" s="30"/>
      <c r="F10" s="30"/>
      <c r="G10" s="30"/>
      <c r="H10" s="30"/>
      <c r="I10" s="30"/>
      <c r="J10" s="31"/>
    </row>
    <row r="11" spans="1:10" ht="18" customHeight="1">
      <c r="A11" s="8" t="s">
        <v>7</v>
      </c>
      <c r="B11" s="111">
        <v>110</v>
      </c>
      <c r="C11" s="128">
        <v>120</v>
      </c>
      <c r="D11" s="113"/>
      <c r="E11" s="111" t="s">
        <v>34</v>
      </c>
      <c r="F11" s="111"/>
      <c r="G11" s="111" t="s">
        <v>34</v>
      </c>
      <c r="H11" s="111" t="s">
        <v>34</v>
      </c>
      <c r="I11" s="113"/>
      <c r="J11" s="111" t="s">
        <v>34</v>
      </c>
    </row>
    <row r="12" spans="1:10" ht="33.75" customHeight="1" thickBot="1">
      <c r="A12" s="5" t="s">
        <v>35</v>
      </c>
      <c r="B12" s="112"/>
      <c r="C12" s="129"/>
      <c r="D12" s="114"/>
      <c r="E12" s="112"/>
      <c r="F12" s="112"/>
      <c r="G12" s="112"/>
      <c r="H12" s="112"/>
      <c r="I12" s="114"/>
      <c r="J12" s="112"/>
    </row>
    <row r="13" spans="1:10" ht="16.5" thickBot="1">
      <c r="A13" s="5"/>
      <c r="B13" s="7"/>
      <c r="C13" s="22"/>
      <c r="D13" s="7"/>
      <c r="E13" s="7"/>
      <c r="F13" s="7"/>
      <c r="G13" s="7"/>
      <c r="H13" s="7"/>
      <c r="I13" s="7"/>
      <c r="J13" s="7"/>
    </row>
    <row r="14" spans="1:10" ht="32.25" thickBot="1">
      <c r="A14" s="5" t="s">
        <v>36</v>
      </c>
      <c r="B14" s="6">
        <v>120</v>
      </c>
      <c r="C14" s="22"/>
      <c r="D14" s="7"/>
      <c r="E14" s="7"/>
      <c r="F14" s="7"/>
      <c r="G14" s="6" t="s">
        <v>34</v>
      </c>
      <c r="H14" s="7"/>
      <c r="I14" s="7"/>
      <c r="J14" s="7"/>
    </row>
    <row r="15" spans="1:10" ht="16.5" thickBot="1">
      <c r="A15" s="5"/>
      <c r="B15" s="7"/>
      <c r="C15" s="22"/>
      <c r="D15" s="7"/>
      <c r="E15" s="7"/>
      <c r="F15" s="7"/>
      <c r="G15" s="7"/>
      <c r="H15" s="7"/>
      <c r="I15" s="7"/>
      <c r="J15" s="7"/>
    </row>
    <row r="16" spans="1:10" ht="63.75" thickBot="1">
      <c r="A16" s="5" t="s">
        <v>37</v>
      </c>
      <c r="B16" s="6">
        <v>130</v>
      </c>
      <c r="C16" s="22"/>
      <c r="D16" s="7"/>
      <c r="E16" s="6" t="s">
        <v>34</v>
      </c>
      <c r="F16" s="6"/>
      <c r="G16" s="6" t="s">
        <v>34</v>
      </c>
      <c r="H16" s="6" t="s">
        <v>34</v>
      </c>
      <c r="I16" s="7"/>
      <c r="J16" s="6" t="s">
        <v>34</v>
      </c>
    </row>
    <row r="17" spans="1:10" ht="158.25" thickBot="1">
      <c r="A17" s="5" t="s">
        <v>38</v>
      </c>
      <c r="B17" s="6">
        <v>140</v>
      </c>
      <c r="C17" s="22"/>
      <c r="D17" s="7"/>
      <c r="E17" s="6" t="s">
        <v>34</v>
      </c>
      <c r="F17" s="6"/>
      <c r="G17" s="6" t="s">
        <v>34</v>
      </c>
      <c r="H17" s="6" t="s">
        <v>34</v>
      </c>
      <c r="I17" s="7"/>
      <c r="J17" s="6" t="s">
        <v>34</v>
      </c>
    </row>
    <row r="18" spans="1:10" ht="48" thickBot="1">
      <c r="A18" s="5" t="s">
        <v>39</v>
      </c>
      <c r="B18" s="6">
        <v>150</v>
      </c>
      <c r="C18" s="22"/>
      <c r="D18" s="7"/>
      <c r="E18" s="6" t="s">
        <v>34</v>
      </c>
      <c r="F18" s="6"/>
      <c r="G18" s="7"/>
      <c r="H18" s="6" t="s">
        <v>34</v>
      </c>
      <c r="I18" s="6" t="s">
        <v>34</v>
      </c>
      <c r="J18" s="6" t="s">
        <v>34</v>
      </c>
    </row>
    <row r="19" spans="1:10" ht="16.5" thickBot="1">
      <c r="A19" s="5" t="s">
        <v>40</v>
      </c>
      <c r="B19" s="6">
        <v>160</v>
      </c>
      <c r="C19" s="22"/>
      <c r="D19" s="7"/>
      <c r="E19" s="6" t="s">
        <v>34</v>
      </c>
      <c r="F19" s="6"/>
      <c r="G19" s="6" t="s">
        <v>34</v>
      </c>
      <c r="H19" s="6" t="s">
        <v>34</v>
      </c>
      <c r="I19" s="7"/>
      <c r="J19" s="7"/>
    </row>
    <row r="20" spans="1:10" ht="32.25" thickBot="1">
      <c r="A20" s="5" t="s">
        <v>41</v>
      </c>
      <c r="B20" s="6">
        <v>180</v>
      </c>
      <c r="C20" s="22" t="s">
        <v>34</v>
      </c>
      <c r="D20" s="7"/>
      <c r="E20" s="6" t="s">
        <v>34</v>
      </c>
      <c r="F20" s="6"/>
      <c r="G20" s="6" t="s">
        <v>34</v>
      </c>
      <c r="H20" s="6" t="s">
        <v>34</v>
      </c>
      <c r="I20" s="7"/>
      <c r="J20" s="6" t="s">
        <v>34</v>
      </c>
    </row>
    <row r="21" spans="1:10" ht="16.5" thickBot="1">
      <c r="A21" s="5"/>
      <c r="B21" s="7"/>
      <c r="C21" s="22"/>
      <c r="D21" s="7"/>
      <c r="E21" s="7"/>
      <c r="F21" s="7"/>
      <c r="G21" s="7"/>
      <c r="H21" s="7"/>
      <c r="I21" s="7"/>
      <c r="J21" s="7"/>
    </row>
    <row r="22" spans="1:10" ht="32.25" thickBot="1">
      <c r="A22" s="5" t="s">
        <v>42</v>
      </c>
      <c r="B22" s="6">
        <v>200</v>
      </c>
      <c r="C22" s="22" t="s">
        <v>34</v>
      </c>
      <c r="D22" s="7"/>
      <c r="E22" s="7"/>
      <c r="F22" s="7"/>
      <c r="G22" s="7"/>
      <c r="H22" s="7"/>
      <c r="I22" s="7"/>
      <c r="J22" s="7"/>
    </row>
    <row r="23" spans="1:10" ht="33" customHeight="1" thickBot="1">
      <c r="A23" s="5" t="s">
        <v>43</v>
      </c>
      <c r="B23" s="6">
        <v>210</v>
      </c>
      <c r="C23" s="22"/>
      <c r="D23" s="7"/>
      <c r="E23" s="7"/>
      <c r="F23" s="7"/>
      <c r="G23" s="7"/>
      <c r="H23" s="7"/>
      <c r="I23" s="7"/>
      <c r="J23" s="7"/>
    </row>
    <row r="24" spans="1:10" ht="14.25" customHeight="1">
      <c r="A24" s="8" t="s">
        <v>5</v>
      </c>
      <c r="B24" s="111">
        <v>211</v>
      </c>
      <c r="C24" s="128"/>
      <c r="D24" s="113"/>
      <c r="E24" s="113"/>
      <c r="F24" s="17"/>
      <c r="G24" s="113"/>
      <c r="H24" s="113"/>
      <c r="I24" s="113"/>
      <c r="J24" s="113"/>
    </row>
    <row r="25" spans="1:10" ht="63.75" customHeight="1" thickBot="1">
      <c r="A25" s="9" t="s">
        <v>44</v>
      </c>
      <c r="B25" s="112"/>
      <c r="C25" s="129"/>
      <c r="D25" s="114"/>
      <c r="E25" s="114"/>
      <c r="F25" s="18"/>
      <c r="G25" s="114"/>
      <c r="H25" s="114"/>
      <c r="I25" s="114"/>
      <c r="J25" s="114"/>
    </row>
    <row r="26" spans="1:10" ht="16.5" thickBot="1">
      <c r="A26" s="5"/>
      <c r="B26" s="7"/>
      <c r="C26" s="22"/>
      <c r="D26" s="7"/>
      <c r="E26" s="7"/>
      <c r="F26" s="7"/>
      <c r="G26" s="7"/>
      <c r="H26" s="7"/>
      <c r="I26" s="7"/>
      <c r="J26" s="7"/>
    </row>
    <row r="27" spans="1:10" ht="48" thickBot="1">
      <c r="A27" s="5" t="s">
        <v>45</v>
      </c>
      <c r="B27" s="6">
        <v>220</v>
      </c>
      <c r="C27" s="22"/>
      <c r="D27" s="7"/>
      <c r="E27" s="7"/>
      <c r="F27" s="7"/>
      <c r="G27" s="7"/>
      <c r="H27" s="7"/>
      <c r="I27" s="7"/>
      <c r="J27" s="7"/>
    </row>
    <row r="28" spans="1:10" ht="16.5" thickBot="1">
      <c r="A28" s="10" t="s">
        <v>5</v>
      </c>
      <c r="B28" s="7"/>
      <c r="C28" s="22"/>
      <c r="D28" s="7"/>
      <c r="E28" s="7"/>
      <c r="F28" s="7"/>
      <c r="G28" s="7"/>
      <c r="H28" s="7"/>
      <c r="I28" s="7"/>
      <c r="J28" s="7"/>
    </row>
    <row r="29" spans="1:10" ht="32.25" thickBot="1">
      <c r="A29" s="5" t="s">
        <v>46</v>
      </c>
      <c r="B29" s="6">
        <v>230</v>
      </c>
      <c r="C29" s="22"/>
      <c r="D29" s="7"/>
      <c r="E29" s="7"/>
      <c r="F29" s="7"/>
      <c r="G29" s="7"/>
      <c r="H29" s="7"/>
      <c r="I29" s="7"/>
      <c r="J29" s="7"/>
    </row>
    <row r="30" spans="1:10" ht="16.5" thickBot="1">
      <c r="A30" s="10" t="s">
        <v>5</v>
      </c>
      <c r="B30" s="7"/>
      <c r="C30" s="22"/>
      <c r="D30" s="7"/>
      <c r="E30" s="7"/>
      <c r="F30" s="7"/>
      <c r="G30" s="7"/>
      <c r="H30" s="7"/>
      <c r="I30" s="7"/>
      <c r="J30" s="7"/>
    </row>
    <row r="31" spans="1:10" ht="31.5" customHeight="1">
      <c r="A31" s="11" t="s">
        <v>47</v>
      </c>
      <c r="B31" s="111">
        <v>240</v>
      </c>
      <c r="C31" s="128"/>
      <c r="D31" s="113"/>
      <c r="E31" s="113"/>
      <c r="F31" s="17"/>
      <c r="G31" s="113"/>
      <c r="H31" s="113"/>
      <c r="I31" s="113"/>
      <c r="J31" s="113"/>
    </row>
    <row r="32" spans="1:10" ht="31.5" customHeight="1">
      <c r="A32" s="11" t="s">
        <v>48</v>
      </c>
      <c r="B32" s="132"/>
      <c r="C32" s="130"/>
      <c r="D32" s="131"/>
      <c r="E32" s="131"/>
      <c r="F32" s="19"/>
      <c r="G32" s="131"/>
      <c r="H32" s="131"/>
      <c r="I32" s="131"/>
      <c r="J32" s="131"/>
    </row>
    <row r="33" spans="1:10" ht="32.25" customHeight="1" thickBot="1">
      <c r="A33" s="5" t="s">
        <v>49</v>
      </c>
      <c r="B33" s="112"/>
      <c r="C33" s="129"/>
      <c r="D33" s="114"/>
      <c r="E33" s="114"/>
      <c r="F33" s="18"/>
      <c r="G33" s="114"/>
      <c r="H33" s="114"/>
      <c r="I33" s="114"/>
      <c r="J33" s="114"/>
    </row>
    <row r="34" spans="1:10" ht="16.5" thickBot="1">
      <c r="A34" s="5"/>
      <c r="B34" s="7"/>
      <c r="C34" s="22"/>
      <c r="D34" s="7"/>
      <c r="E34" s="7"/>
      <c r="F34" s="7"/>
      <c r="G34" s="7"/>
      <c r="H34" s="7"/>
      <c r="I34" s="7"/>
      <c r="J34" s="7"/>
    </row>
    <row r="35" spans="1:10" ht="48" thickBot="1">
      <c r="A35" s="5" t="s">
        <v>50</v>
      </c>
      <c r="B35" s="6">
        <v>250</v>
      </c>
      <c r="C35" s="22"/>
      <c r="D35" s="7"/>
      <c r="E35" s="7"/>
      <c r="F35" s="7"/>
      <c r="G35" s="7"/>
      <c r="H35" s="7"/>
      <c r="I35" s="7"/>
      <c r="J35" s="7"/>
    </row>
    <row r="36" spans="1:10" ht="48" thickBot="1">
      <c r="A36" s="5" t="s">
        <v>51</v>
      </c>
      <c r="B36" s="6">
        <v>260</v>
      </c>
      <c r="C36" s="22" t="s">
        <v>34</v>
      </c>
      <c r="D36" s="7"/>
      <c r="E36" s="7"/>
      <c r="F36" s="7"/>
      <c r="G36" s="7"/>
      <c r="H36" s="7"/>
      <c r="I36" s="7"/>
      <c r="J36" s="7"/>
    </row>
    <row r="37" spans="1:10" ht="16.5" thickBot="1">
      <c r="A37" s="5"/>
      <c r="B37" s="7"/>
      <c r="C37" s="22"/>
      <c r="D37" s="7"/>
      <c r="E37" s="7"/>
      <c r="F37" s="7"/>
      <c r="G37" s="7"/>
      <c r="H37" s="7"/>
      <c r="I37" s="7"/>
      <c r="J37" s="7"/>
    </row>
    <row r="38" spans="1:10" ht="16.5" thickBot="1">
      <c r="A38" s="5"/>
      <c r="B38" s="12"/>
      <c r="C38" s="23"/>
      <c r="D38" s="12"/>
      <c r="E38" s="12"/>
      <c r="F38" s="12"/>
      <c r="G38" s="12"/>
      <c r="H38" s="12"/>
      <c r="I38" s="12"/>
      <c r="J38" s="12"/>
    </row>
    <row r="39" spans="1:10" ht="48" thickBot="1">
      <c r="A39" s="5" t="s">
        <v>52</v>
      </c>
      <c r="B39" s="6">
        <v>300</v>
      </c>
      <c r="C39" s="22" t="s">
        <v>34</v>
      </c>
      <c r="D39" s="7"/>
      <c r="E39" s="7"/>
      <c r="F39" s="7"/>
      <c r="G39" s="7"/>
      <c r="H39" s="7"/>
      <c r="I39" s="7"/>
      <c r="J39" s="7"/>
    </row>
    <row r="40" spans="1:10" ht="15.75">
      <c r="A40" s="11" t="s">
        <v>5</v>
      </c>
      <c r="B40" s="111">
        <v>310</v>
      </c>
      <c r="C40" s="128"/>
      <c r="D40" s="113"/>
      <c r="E40" s="113"/>
      <c r="F40" s="17"/>
      <c r="G40" s="113"/>
      <c r="H40" s="113"/>
      <c r="I40" s="113"/>
      <c r="J40" s="113"/>
    </row>
    <row r="41" spans="1:10" ht="31.5" customHeight="1" thickBot="1">
      <c r="A41" s="5" t="s">
        <v>53</v>
      </c>
      <c r="B41" s="112"/>
      <c r="C41" s="129"/>
      <c r="D41" s="114"/>
      <c r="E41" s="114"/>
      <c r="F41" s="18"/>
      <c r="G41" s="114"/>
      <c r="H41" s="114"/>
      <c r="I41" s="114"/>
      <c r="J41" s="114"/>
    </row>
    <row r="42" spans="1:10" ht="16.5" thickBot="1">
      <c r="A42" s="5" t="s">
        <v>54</v>
      </c>
      <c r="B42" s="6">
        <v>320</v>
      </c>
      <c r="C42" s="22"/>
      <c r="D42" s="7"/>
      <c r="E42" s="7"/>
      <c r="F42" s="7"/>
      <c r="G42" s="7"/>
      <c r="H42" s="7"/>
      <c r="I42" s="7"/>
      <c r="J42" s="7"/>
    </row>
    <row r="43" spans="1:10" ht="32.25" thickBot="1">
      <c r="A43" s="5" t="s">
        <v>55</v>
      </c>
      <c r="B43" s="6">
        <v>400</v>
      </c>
      <c r="C43" s="22"/>
      <c r="D43" s="7"/>
      <c r="E43" s="7"/>
      <c r="F43" s="7"/>
      <c r="G43" s="7"/>
      <c r="H43" s="7"/>
      <c r="I43" s="7"/>
      <c r="J43" s="7"/>
    </row>
    <row r="44" spans="1:10" ht="15.75">
      <c r="A44" s="11" t="s">
        <v>56</v>
      </c>
      <c r="B44" s="111">
        <v>410</v>
      </c>
      <c r="C44" s="128"/>
      <c r="D44" s="113"/>
      <c r="E44" s="113"/>
      <c r="F44" s="17"/>
      <c r="G44" s="113"/>
      <c r="H44" s="113"/>
      <c r="I44" s="113"/>
      <c r="J44" s="113"/>
    </row>
    <row r="45" spans="1:10" ht="36" customHeight="1" thickBot="1">
      <c r="A45" s="5" t="s">
        <v>57</v>
      </c>
      <c r="B45" s="112"/>
      <c r="C45" s="129"/>
      <c r="D45" s="114"/>
      <c r="E45" s="114"/>
      <c r="F45" s="18"/>
      <c r="G45" s="114"/>
      <c r="H45" s="114"/>
      <c r="I45" s="114"/>
      <c r="J45" s="114"/>
    </row>
    <row r="46" spans="1:10" ht="16.5" thickBot="1">
      <c r="A46" s="5" t="s">
        <v>58</v>
      </c>
      <c r="B46" s="6">
        <v>420</v>
      </c>
      <c r="C46" s="22"/>
      <c r="D46" s="7"/>
      <c r="E46" s="7"/>
      <c r="F46" s="7"/>
      <c r="G46" s="7"/>
      <c r="H46" s="7"/>
      <c r="I46" s="7"/>
      <c r="J46" s="7"/>
    </row>
    <row r="47" spans="1:10" ht="32.25" thickBot="1">
      <c r="A47" s="5" t="s">
        <v>59</v>
      </c>
      <c r="B47" s="6">
        <v>500</v>
      </c>
      <c r="C47" s="22" t="s">
        <v>34</v>
      </c>
      <c r="D47" s="7"/>
      <c r="E47" s="7"/>
      <c r="F47" s="7"/>
      <c r="G47" s="7"/>
      <c r="H47" s="7"/>
      <c r="I47" s="7"/>
      <c r="J47" s="7"/>
    </row>
    <row r="48" spans="1:10" ht="32.25" thickBot="1">
      <c r="A48" s="5" t="s">
        <v>60</v>
      </c>
      <c r="B48" s="6">
        <v>600</v>
      </c>
      <c r="C48" s="22" t="s">
        <v>34</v>
      </c>
      <c r="D48" s="7"/>
      <c r="E48" s="7"/>
      <c r="F48" s="7"/>
      <c r="G48" s="7"/>
      <c r="H48" s="7"/>
      <c r="I48" s="7"/>
      <c r="J48" s="7"/>
    </row>
    <row r="49" ht="15.75">
      <c r="A49" s="1"/>
    </row>
    <row r="50" ht="15.75">
      <c r="A50" s="13"/>
    </row>
    <row r="51" ht="18.75">
      <c r="A51" s="14"/>
    </row>
    <row r="52" ht="18.75">
      <c r="A52" s="14"/>
    </row>
    <row r="53" ht="18.75">
      <c r="A53" s="14"/>
    </row>
    <row r="54" ht="18.75">
      <c r="A54" s="14"/>
    </row>
    <row r="55" ht="18.75">
      <c r="A55" s="14"/>
    </row>
  </sheetData>
  <sheetProtection/>
  <mergeCells count="53">
    <mergeCell ref="J44:J45"/>
    <mergeCell ref="I40:I41"/>
    <mergeCell ref="J40:J41"/>
    <mergeCell ref="B44:B45"/>
    <mergeCell ref="C44:C45"/>
    <mergeCell ref="D44:D45"/>
    <mergeCell ref="E44:E45"/>
    <mergeCell ref="G44:G45"/>
    <mergeCell ref="H44:H45"/>
    <mergeCell ref="I44:I45"/>
    <mergeCell ref="J31:J33"/>
    <mergeCell ref="B40:B41"/>
    <mergeCell ref="C40:C41"/>
    <mergeCell ref="D40:D41"/>
    <mergeCell ref="E40:E41"/>
    <mergeCell ref="G40:G41"/>
    <mergeCell ref="H40:H41"/>
    <mergeCell ref="B31:B33"/>
    <mergeCell ref="I24:I25"/>
    <mergeCell ref="D24:D25"/>
    <mergeCell ref="E24:E25"/>
    <mergeCell ref="G24:G25"/>
    <mergeCell ref="H31:H33"/>
    <mergeCell ref="I31:I33"/>
    <mergeCell ref="G11:G12"/>
    <mergeCell ref="H11:H12"/>
    <mergeCell ref="B24:B25"/>
    <mergeCell ref="C24:C25"/>
    <mergeCell ref="C31:C33"/>
    <mergeCell ref="D31:D33"/>
    <mergeCell ref="E31:E33"/>
    <mergeCell ref="G31:G33"/>
    <mergeCell ref="H24:H25"/>
    <mergeCell ref="D6:D8"/>
    <mergeCell ref="E6:J6"/>
    <mergeCell ref="E7:E8"/>
    <mergeCell ref="F7:F8"/>
    <mergeCell ref="J24:J25"/>
    <mergeCell ref="B11:B12"/>
    <mergeCell ref="C11:C12"/>
    <mergeCell ref="D11:D12"/>
    <mergeCell ref="E11:E12"/>
    <mergeCell ref="F11:F12"/>
    <mergeCell ref="G7:G8"/>
    <mergeCell ref="H7:H8"/>
    <mergeCell ref="I7:J7"/>
    <mergeCell ref="J11:J12"/>
    <mergeCell ref="I11:I12"/>
    <mergeCell ref="A4:A8"/>
    <mergeCell ref="B4:B8"/>
    <mergeCell ref="C4:C8"/>
    <mergeCell ref="D4:J4"/>
    <mergeCell ref="D5:J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18.57421875" style="0" customWidth="1"/>
    <col min="2" max="2" width="7.8515625" style="84" customWidth="1"/>
    <col min="3" max="3" width="16.140625" style="0" customWidth="1"/>
    <col min="4" max="4" width="15.421875" style="0" customWidth="1"/>
    <col min="5" max="5" width="16.7109375" style="84" customWidth="1"/>
    <col min="6" max="6" width="15.57421875" style="0" customWidth="1"/>
    <col min="9" max="9" width="15.8515625" style="0" customWidth="1"/>
    <col min="10" max="10" width="18.57421875" style="0" customWidth="1"/>
  </cols>
  <sheetData>
    <row r="1" ht="15.75">
      <c r="J1" s="66" t="s">
        <v>79</v>
      </c>
    </row>
    <row r="2" spans="1:10" ht="15.75">
      <c r="A2" s="138" t="s">
        <v>21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5.75">
      <c r="A3" s="138"/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5.75">
      <c r="A4" s="139" t="s">
        <v>111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0" ht="16.5" thickBot="1">
      <c r="A5" s="140"/>
      <c r="B5" s="140"/>
      <c r="C5" s="140"/>
      <c r="D5" s="140"/>
      <c r="E5" s="140"/>
      <c r="F5" s="140"/>
      <c r="G5" s="140"/>
      <c r="H5" s="140"/>
      <c r="I5" s="140"/>
      <c r="J5" s="140"/>
    </row>
    <row r="6" spans="1:10" ht="33.75" customHeight="1" thickBot="1">
      <c r="A6" s="115" t="s">
        <v>2</v>
      </c>
      <c r="B6" s="115" t="s">
        <v>23</v>
      </c>
      <c r="C6" s="115" t="s">
        <v>24</v>
      </c>
      <c r="D6" s="109" t="s">
        <v>64</v>
      </c>
      <c r="E6" s="127"/>
      <c r="F6" s="127"/>
      <c r="G6" s="127"/>
      <c r="H6" s="127"/>
      <c r="I6" s="127"/>
      <c r="J6" s="110"/>
    </row>
    <row r="7" spans="1:10" ht="16.5" thickBot="1">
      <c r="A7" s="116"/>
      <c r="B7" s="116"/>
      <c r="C7" s="116"/>
      <c r="D7" s="115" t="s">
        <v>27</v>
      </c>
      <c r="E7" s="109" t="s">
        <v>7</v>
      </c>
      <c r="F7" s="127"/>
      <c r="G7" s="127"/>
      <c r="H7" s="127"/>
      <c r="I7" s="127"/>
      <c r="J7" s="110"/>
    </row>
    <row r="8" spans="1:10" ht="143.25" customHeight="1" thickBot="1">
      <c r="A8" s="116"/>
      <c r="B8" s="116"/>
      <c r="C8" s="116"/>
      <c r="D8" s="116"/>
      <c r="E8" s="115" t="s">
        <v>62</v>
      </c>
      <c r="F8" s="115" t="s">
        <v>61</v>
      </c>
      <c r="G8" s="115" t="s">
        <v>29</v>
      </c>
      <c r="H8" s="115" t="s">
        <v>30</v>
      </c>
      <c r="I8" s="109" t="s">
        <v>31</v>
      </c>
      <c r="J8" s="110"/>
    </row>
    <row r="9" spans="1:10" ht="15.75" customHeight="1" thickBot="1">
      <c r="A9" s="117"/>
      <c r="B9" s="117"/>
      <c r="C9" s="117"/>
      <c r="D9" s="117"/>
      <c r="E9" s="117"/>
      <c r="F9" s="117"/>
      <c r="G9" s="117"/>
      <c r="H9" s="117"/>
      <c r="I9" s="27" t="s">
        <v>27</v>
      </c>
      <c r="J9" s="27" t="s">
        <v>32</v>
      </c>
    </row>
    <row r="10" spans="1:10" ht="16.5" thickBot="1">
      <c r="A10" s="26">
        <v>1</v>
      </c>
      <c r="B10" s="94">
        <v>2</v>
      </c>
      <c r="C10" s="27">
        <v>3</v>
      </c>
      <c r="D10" s="27">
        <v>4</v>
      </c>
      <c r="E10" s="94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</row>
    <row r="11" spans="1:10" ht="33.75" customHeight="1" thickBot="1">
      <c r="A11" s="35" t="s">
        <v>33</v>
      </c>
      <c r="B11" s="36">
        <v>100</v>
      </c>
      <c r="C11" s="36" t="s">
        <v>34</v>
      </c>
      <c r="D11" s="50">
        <f>D13+D14+D15+D17+D18+D19+D16</f>
        <v>29885415</v>
      </c>
      <c r="E11" s="50">
        <f>E14</f>
        <v>24642393</v>
      </c>
      <c r="F11" s="50">
        <f>F17+F16</f>
        <v>3126022</v>
      </c>
      <c r="G11" s="50"/>
      <c r="H11" s="50"/>
      <c r="I11" s="50">
        <f>I13+I14+I15+I18</f>
        <v>2117000</v>
      </c>
      <c r="J11" s="51"/>
    </row>
    <row r="12" spans="1:10" ht="15" customHeight="1">
      <c r="A12" s="8" t="s">
        <v>7</v>
      </c>
      <c r="B12" s="111">
        <v>110</v>
      </c>
      <c r="C12" s="24"/>
      <c r="D12" s="52"/>
      <c r="E12" s="135" t="s">
        <v>34</v>
      </c>
      <c r="F12" s="53"/>
      <c r="G12" s="135" t="s">
        <v>34</v>
      </c>
      <c r="H12" s="135" t="s">
        <v>34</v>
      </c>
      <c r="I12" s="52"/>
      <c r="J12" s="135" t="s">
        <v>34</v>
      </c>
    </row>
    <row r="13" spans="1:10" ht="30.75" customHeight="1" thickBot="1">
      <c r="A13" s="5" t="s">
        <v>35</v>
      </c>
      <c r="B13" s="112"/>
      <c r="C13" s="25">
        <v>120</v>
      </c>
      <c r="D13" s="54">
        <f>F13+I13</f>
        <v>40000</v>
      </c>
      <c r="E13" s="137"/>
      <c r="F13" s="55"/>
      <c r="G13" s="136"/>
      <c r="H13" s="136"/>
      <c r="I13" s="54">
        <v>40000</v>
      </c>
      <c r="J13" s="136"/>
    </row>
    <row r="14" spans="1:10" ht="48" thickBot="1">
      <c r="A14" s="5" t="s">
        <v>36</v>
      </c>
      <c r="B14" s="6">
        <v>120</v>
      </c>
      <c r="C14" s="6">
        <v>130</v>
      </c>
      <c r="D14" s="56">
        <f>E14+F14+H14+I14</f>
        <v>25002393</v>
      </c>
      <c r="E14" s="56">
        <v>24642393</v>
      </c>
      <c r="F14" s="56"/>
      <c r="G14" s="56" t="s">
        <v>34</v>
      </c>
      <c r="H14" s="57"/>
      <c r="I14" s="57">
        <v>360000</v>
      </c>
      <c r="J14" s="57"/>
    </row>
    <row r="15" spans="1:10" ht="77.25" customHeight="1" thickBot="1">
      <c r="A15" s="5" t="s">
        <v>37</v>
      </c>
      <c r="B15" s="6">
        <v>130</v>
      </c>
      <c r="C15" s="7"/>
      <c r="D15" s="56">
        <f>F15+I15</f>
        <v>0</v>
      </c>
      <c r="E15" s="56" t="s">
        <v>34</v>
      </c>
      <c r="F15" s="56"/>
      <c r="G15" s="56" t="s">
        <v>34</v>
      </c>
      <c r="H15" s="56" t="s">
        <v>34</v>
      </c>
      <c r="I15" s="57"/>
      <c r="J15" s="56" t="s">
        <v>34</v>
      </c>
    </row>
    <row r="16" spans="1:10" ht="167.25" customHeight="1" thickBot="1">
      <c r="A16" s="45" t="s">
        <v>38</v>
      </c>
      <c r="B16" s="6">
        <v>140</v>
      </c>
      <c r="C16" s="22"/>
      <c r="D16" s="100"/>
      <c r="E16" s="6" t="s">
        <v>34</v>
      </c>
      <c r="F16" s="6"/>
      <c r="G16" s="6" t="s">
        <v>34</v>
      </c>
      <c r="H16" s="6" t="s">
        <v>34</v>
      </c>
      <c r="I16" s="7"/>
      <c r="J16" s="6" t="s">
        <v>34</v>
      </c>
    </row>
    <row r="17" spans="1:10" ht="50.25" customHeight="1" thickBot="1">
      <c r="A17" s="5" t="s">
        <v>39</v>
      </c>
      <c r="B17" s="6">
        <v>150</v>
      </c>
      <c r="C17" s="6">
        <v>180</v>
      </c>
      <c r="D17" s="101">
        <f>F17</f>
        <v>3126022</v>
      </c>
      <c r="E17" s="56" t="s">
        <v>34</v>
      </c>
      <c r="F17" s="56">
        <v>3126022</v>
      </c>
      <c r="G17" s="57"/>
      <c r="H17" s="56" t="s">
        <v>34</v>
      </c>
      <c r="I17" s="56" t="s">
        <v>34</v>
      </c>
      <c r="J17" s="56" t="s">
        <v>34</v>
      </c>
    </row>
    <row r="18" spans="1:10" ht="16.5" thickBot="1">
      <c r="A18" s="5" t="s">
        <v>40</v>
      </c>
      <c r="B18" s="6">
        <v>160</v>
      </c>
      <c r="C18" s="6">
        <v>180</v>
      </c>
      <c r="D18" s="101">
        <f>I18</f>
        <v>1717000</v>
      </c>
      <c r="E18" s="56" t="s">
        <v>34</v>
      </c>
      <c r="F18" s="56"/>
      <c r="G18" s="56" t="s">
        <v>34</v>
      </c>
      <c r="H18" s="56" t="s">
        <v>34</v>
      </c>
      <c r="I18" s="57">
        <v>1717000</v>
      </c>
      <c r="J18" s="57"/>
    </row>
    <row r="19" spans="1:10" ht="50.25" customHeight="1" thickBot="1">
      <c r="A19" s="5" t="s">
        <v>41</v>
      </c>
      <c r="B19" s="6">
        <v>180</v>
      </c>
      <c r="C19" s="6" t="s">
        <v>34</v>
      </c>
      <c r="D19" s="100"/>
      <c r="E19" s="56" t="s">
        <v>34</v>
      </c>
      <c r="F19" s="56"/>
      <c r="G19" s="56" t="s">
        <v>34</v>
      </c>
      <c r="H19" s="56" t="s">
        <v>34</v>
      </c>
      <c r="I19" s="57"/>
      <c r="J19" s="56" t="s">
        <v>34</v>
      </c>
    </row>
    <row r="20" spans="1:10" ht="16.5" thickBot="1">
      <c r="A20" s="5"/>
      <c r="B20" s="6"/>
      <c r="C20" s="7"/>
      <c r="D20" s="57"/>
      <c r="E20" s="56"/>
      <c r="F20" s="57"/>
      <c r="G20" s="57"/>
      <c r="H20" s="57"/>
      <c r="I20" s="57"/>
      <c r="J20" s="57"/>
    </row>
    <row r="21" spans="1:10" ht="34.5" customHeight="1" thickBot="1">
      <c r="A21" s="35" t="s">
        <v>42</v>
      </c>
      <c r="B21" s="36">
        <v>200</v>
      </c>
      <c r="C21" s="36" t="s">
        <v>34</v>
      </c>
      <c r="D21" s="50">
        <f aca="true" t="shared" si="0" ref="D21:I21">D22+D27+D29+D33+D35</f>
        <v>30073494.439999998</v>
      </c>
      <c r="E21" s="50">
        <f t="shared" si="0"/>
        <v>24642393</v>
      </c>
      <c r="F21" s="50">
        <f t="shared" si="0"/>
        <v>3126022</v>
      </c>
      <c r="G21" s="50">
        <f t="shared" si="0"/>
        <v>0</v>
      </c>
      <c r="H21" s="50">
        <f t="shared" si="0"/>
        <v>0</v>
      </c>
      <c r="I21" s="50">
        <f t="shared" si="0"/>
        <v>2305079.44</v>
      </c>
      <c r="J21" s="50"/>
    </row>
    <row r="22" spans="1:10" ht="48.75" customHeight="1" thickBot="1">
      <c r="A22" s="37" t="s">
        <v>43</v>
      </c>
      <c r="B22" s="38">
        <v>210</v>
      </c>
      <c r="C22" s="38">
        <v>110</v>
      </c>
      <c r="D22" s="58">
        <f>D23+D25+D26</f>
        <v>20875593</v>
      </c>
      <c r="E22" s="58">
        <f aca="true" t="shared" si="1" ref="E22:J22">E23+E25+E26</f>
        <v>20641193</v>
      </c>
      <c r="F22" s="58">
        <f t="shared" si="1"/>
        <v>0</v>
      </c>
      <c r="G22" s="58"/>
      <c r="H22" s="58"/>
      <c r="I22" s="58">
        <f t="shared" si="1"/>
        <v>234400</v>
      </c>
      <c r="J22" s="58">
        <f t="shared" si="1"/>
        <v>0</v>
      </c>
    </row>
    <row r="23" spans="1:10" ht="21" customHeight="1">
      <c r="A23" s="8" t="s">
        <v>5</v>
      </c>
      <c r="B23" s="111">
        <v>211</v>
      </c>
      <c r="C23" s="111">
        <v>111</v>
      </c>
      <c r="D23" s="135">
        <f>E23+I23</f>
        <v>15625783</v>
      </c>
      <c r="E23" s="135">
        <v>15445783</v>
      </c>
      <c r="F23" s="53"/>
      <c r="G23" s="133"/>
      <c r="H23" s="133"/>
      <c r="I23" s="133">
        <v>180000</v>
      </c>
      <c r="J23" s="133"/>
    </row>
    <row r="24" spans="1:10" ht="65.25" customHeight="1" thickBot="1">
      <c r="A24" s="9" t="s">
        <v>44</v>
      </c>
      <c r="B24" s="112"/>
      <c r="C24" s="112"/>
      <c r="D24" s="136"/>
      <c r="E24" s="136"/>
      <c r="F24" s="55"/>
      <c r="G24" s="134"/>
      <c r="H24" s="134"/>
      <c r="I24" s="134"/>
      <c r="J24" s="134"/>
    </row>
    <row r="25" spans="1:10" ht="16.5" thickBot="1">
      <c r="A25" s="5"/>
      <c r="B25" s="6"/>
      <c r="C25" s="6">
        <v>112</v>
      </c>
      <c r="D25" s="95">
        <f>E25+I25</f>
        <v>2000</v>
      </c>
      <c r="E25" s="56">
        <v>2000</v>
      </c>
      <c r="F25" s="56"/>
      <c r="G25" s="57"/>
      <c r="H25" s="57"/>
      <c r="I25" s="57"/>
      <c r="J25" s="57"/>
    </row>
    <row r="26" spans="1:10" ht="16.5" thickBot="1">
      <c r="A26" s="5"/>
      <c r="B26" s="6"/>
      <c r="C26" s="6">
        <v>119</v>
      </c>
      <c r="D26" s="96">
        <f>E26+I26</f>
        <v>5247810</v>
      </c>
      <c r="E26" s="56">
        <v>5193410</v>
      </c>
      <c r="F26" s="56"/>
      <c r="G26" s="57"/>
      <c r="H26" s="57"/>
      <c r="I26" s="57">
        <v>54400</v>
      </c>
      <c r="J26" s="57"/>
    </row>
    <row r="27" spans="1:10" ht="49.5" customHeight="1" thickBot="1">
      <c r="A27" s="37" t="s">
        <v>45</v>
      </c>
      <c r="B27" s="38">
        <v>220</v>
      </c>
      <c r="C27" s="38">
        <v>320</v>
      </c>
      <c r="D27" s="58">
        <f>D28</f>
        <v>270000</v>
      </c>
      <c r="E27" s="58">
        <f>E28</f>
        <v>270000</v>
      </c>
      <c r="F27" s="58">
        <f>F28</f>
        <v>0</v>
      </c>
      <c r="G27" s="58"/>
      <c r="H27" s="58"/>
      <c r="I27" s="58"/>
      <c r="J27" s="58"/>
    </row>
    <row r="28" spans="1:10" ht="17.25" customHeight="1" thickBot="1">
      <c r="A28" s="10" t="s">
        <v>5</v>
      </c>
      <c r="B28" s="6"/>
      <c r="C28" s="6">
        <v>321</v>
      </c>
      <c r="D28" s="56">
        <f>E28</f>
        <v>270000</v>
      </c>
      <c r="E28" s="56">
        <v>270000</v>
      </c>
      <c r="F28" s="56"/>
      <c r="G28" s="57"/>
      <c r="H28" s="57"/>
      <c r="I28" s="57"/>
      <c r="J28" s="57"/>
    </row>
    <row r="29" spans="1:10" ht="49.5" customHeight="1" thickBot="1">
      <c r="A29" s="37" t="s">
        <v>46</v>
      </c>
      <c r="B29" s="38">
        <v>230</v>
      </c>
      <c r="C29" s="38">
        <v>850</v>
      </c>
      <c r="D29" s="58">
        <f>E29+F29+G29+H29+I29</f>
        <v>1034200</v>
      </c>
      <c r="E29" s="58">
        <f aca="true" t="shared" si="2" ref="E29:J29">E30+E31+E32</f>
        <v>1024200</v>
      </c>
      <c r="F29" s="58">
        <f t="shared" si="2"/>
        <v>0</v>
      </c>
      <c r="G29" s="58">
        <f t="shared" si="2"/>
        <v>0</v>
      </c>
      <c r="H29" s="58">
        <f t="shared" si="2"/>
        <v>0</v>
      </c>
      <c r="I29" s="58">
        <f t="shared" si="2"/>
        <v>10000</v>
      </c>
      <c r="J29" s="58">
        <f t="shared" si="2"/>
        <v>0</v>
      </c>
    </row>
    <row r="30" spans="1:10" ht="16.5" thickBot="1">
      <c r="A30" s="115" t="s">
        <v>5</v>
      </c>
      <c r="B30" s="111"/>
      <c r="C30" s="6">
        <v>851</v>
      </c>
      <c r="D30" s="56">
        <f>E30+F30+G30+H30+I30</f>
        <v>1008200</v>
      </c>
      <c r="E30" s="56">
        <v>1008200</v>
      </c>
      <c r="F30" s="56"/>
      <c r="G30" s="57"/>
      <c r="H30" s="57"/>
      <c r="I30" s="57"/>
      <c r="J30" s="57"/>
    </row>
    <row r="31" spans="1:10" ht="16.5" thickBot="1">
      <c r="A31" s="116"/>
      <c r="B31" s="132"/>
      <c r="C31" s="6">
        <v>852</v>
      </c>
      <c r="D31" s="56">
        <f>E31+F31+G31+H31+I31+J31</f>
        <v>16000</v>
      </c>
      <c r="E31" s="56">
        <v>16000</v>
      </c>
      <c r="F31" s="56"/>
      <c r="G31" s="57"/>
      <c r="H31" s="57"/>
      <c r="I31" s="57"/>
      <c r="J31" s="57"/>
    </row>
    <row r="32" spans="1:10" ht="16.5" thickBot="1">
      <c r="A32" s="117"/>
      <c r="B32" s="112"/>
      <c r="C32" s="6">
        <v>853</v>
      </c>
      <c r="D32" s="56">
        <f>E32+F32+G32+H32+I32+J32</f>
        <v>10000</v>
      </c>
      <c r="E32" s="56"/>
      <c r="F32" s="57"/>
      <c r="G32" s="57"/>
      <c r="H32" s="57"/>
      <c r="I32" s="56">
        <v>10000</v>
      </c>
      <c r="J32" s="57"/>
    </row>
    <row r="33" spans="1:10" ht="47.25" customHeight="1" thickBot="1">
      <c r="A33" s="40" t="s">
        <v>63</v>
      </c>
      <c r="B33" s="97">
        <v>240</v>
      </c>
      <c r="C33" s="39"/>
      <c r="D33" s="59"/>
      <c r="E33" s="98"/>
      <c r="F33" s="59"/>
      <c r="G33" s="59"/>
      <c r="H33" s="59"/>
      <c r="I33" s="59"/>
      <c r="J33" s="59"/>
    </row>
    <row r="34" spans="1:10" ht="65.25" customHeight="1" thickBot="1">
      <c r="A34" s="5" t="s">
        <v>50</v>
      </c>
      <c r="B34" s="6">
        <v>250</v>
      </c>
      <c r="C34" s="7"/>
      <c r="D34" s="57"/>
      <c r="E34" s="56"/>
      <c r="F34" s="57"/>
      <c r="G34" s="57"/>
      <c r="H34" s="57"/>
      <c r="I34" s="57"/>
      <c r="J34" s="57"/>
    </row>
    <row r="35" spans="1:10" ht="50.25" customHeight="1" thickBot="1">
      <c r="A35" s="33" t="s">
        <v>51</v>
      </c>
      <c r="B35" s="6">
        <v>260</v>
      </c>
      <c r="C35" s="6">
        <v>240</v>
      </c>
      <c r="D35" s="56">
        <f>E35+F35+G35+H35+I35</f>
        <v>7893701.4399999995</v>
      </c>
      <c r="E35" s="56">
        <f>E36+E37</f>
        <v>2707000</v>
      </c>
      <c r="F35" s="56">
        <f>F36+F37</f>
        <v>3126022</v>
      </c>
      <c r="G35" s="56"/>
      <c r="H35" s="56"/>
      <c r="I35" s="56">
        <f>I36+I37</f>
        <v>2060679.44</v>
      </c>
      <c r="J35" s="56">
        <f>J36+J37</f>
        <v>0</v>
      </c>
    </row>
    <row r="36" spans="1:10" ht="16.5" thickBot="1">
      <c r="A36" s="5"/>
      <c r="B36" s="6"/>
      <c r="C36" s="6">
        <v>243</v>
      </c>
      <c r="D36" s="56">
        <f>E36+F36+G36+H36+I36</f>
        <v>0</v>
      </c>
      <c r="E36" s="56"/>
      <c r="F36" s="56"/>
      <c r="G36" s="56"/>
      <c r="H36" s="56"/>
      <c r="I36" s="56"/>
      <c r="J36" s="57"/>
    </row>
    <row r="37" spans="1:10" ht="16.5" thickBot="1">
      <c r="A37" s="5"/>
      <c r="B37" s="94"/>
      <c r="C37" s="27">
        <v>244</v>
      </c>
      <c r="D37" s="56">
        <f>E37+F37+G37+H37+I37</f>
        <v>7893701.4399999995</v>
      </c>
      <c r="E37" s="60">
        <v>2707000</v>
      </c>
      <c r="F37" s="60">
        <v>3126022</v>
      </c>
      <c r="G37" s="60"/>
      <c r="H37" s="60"/>
      <c r="I37" s="60">
        <v>2060679.44</v>
      </c>
      <c r="J37" s="61"/>
    </row>
    <row r="38" spans="1:10" ht="50.25" customHeight="1" thickBot="1">
      <c r="A38" s="41" t="s">
        <v>52</v>
      </c>
      <c r="B38" s="42">
        <v>300</v>
      </c>
      <c r="C38" s="42" t="s">
        <v>34</v>
      </c>
      <c r="D38" s="62"/>
      <c r="E38" s="99"/>
      <c r="F38" s="62"/>
      <c r="G38" s="62"/>
      <c r="H38" s="62"/>
      <c r="I38" s="62"/>
      <c r="J38" s="62"/>
    </row>
    <row r="39" spans="1:10" ht="15.75">
      <c r="A39" s="11" t="s">
        <v>5</v>
      </c>
      <c r="B39" s="111">
        <v>310</v>
      </c>
      <c r="C39" s="113"/>
      <c r="D39" s="133"/>
      <c r="E39" s="135"/>
      <c r="F39" s="53"/>
      <c r="G39" s="133"/>
      <c r="H39" s="133"/>
      <c r="I39" s="133"/>
      <c r="J39" s="133"/>
    </row>
    <row r="40" spans="1:10" ht="44.25" customHeight="1" thickBot="1">
      <c r="A40" s="5" t="s">
        <v>53</v>
      </c>
      <c r="B40" s="112"/>
      <c r="C40" s="114"/>
      <c r="D40" s="134"/>
      <c r="E40" s="136"/>
      <c r="F40" s="55"/>
      <c r="G40" s="134"/>
      <c r="H40" s="134"/>
      <c r="I40" s="134"/>
      <c r="J40" s="134"/>
    </row>
    <row r="41" spans="1:10" ht="34.5" customHeight="1" thickBot="1">
      <c r="A41" s="5" t="s">
        <v>54</v>
      </c>
      <c r="B41" s="6">
        <v>320</v>
      </c>
      <c r="C41" s="7"/>
      <c r="D41" s="57"/>
      <c r="E41" s="56"/>
      <c r="F41" s="56"/>
      <c r="G41" s="57"/>
      <c r="H41" s="57"/>
      <c r="I41" s="57"/>
      <c r="J41" s="57"/>
    </row>
    <row r="42" spans="1:10" ht="48.75" customHeight="1" thickBot="1">
      <c r="A42" s="41" t="s">
        <v>55</v>
      </c>
      <c r="B42" s="42">
        <v>400</v>
      </c>
      <c r="C42" s="43"/>
      <c r="D42" s="62"/>
      <c r="E42" s="99"/>
      <c r="F42" s="62"/>
      <c r="G42" s="62"/>
      <c r="H42" s="62"/>
      <c r="I42" s="62"/>
      <c r="J42" s="62"/>
    </row>
    <row r="43" spans="1:10" ht="15.75">
      <c r="A43" s="11" t="s">
        <v>56</v>
      </c>
      <c r="B43" s="111">
        <v>410</v>
      </c>
      <c r="C43" s="113"/>
      <c r="D43" s="133"/>
      <c r="E43" s="135"/>
      <c r="F43" s="52"/>
      <c r="G43" s="133"/>
      <c r="H43" s="133"/>
      <c r="I43" s="133"/>
      <c r="J43" s="133"/>
    </row>
    <row r="44" spans="1:10" ht="33" customHeight="1" thickBot="1">
      <c r="A44" s="5" t="s">
        <v>57</v>
      </c>
      <c r="B44" s="112"/>
      <c r="C44" s="114"/>
      <c r="D44" s="134"/>
      <c r="E44" s="136"/>
      <c r="F44" s="54"/>
      <c r="G44" s="134"/>
      <c r="H44" s="134"/>
      <c r="I44" s="134"/>
      <c r="J44" s="134"/>
    </row>
    <row r="45" spans="1:10" ht="22.5" customHeight="1" thickBot="1">
      <c r="A45" s="5" t="s">
        <v>58</v>
      </c>
      <c r="B45" s="6">
        <v>420</v>
      </c>
      <c r="C45" s="7"/>
      <c r="D45" s="57"/>
      <c r="E45" s="56"/>
      <c r="F45" s="57"/>
      <c r="G45" s="57"/>
      <c r="H45" s="57"/>
      <c r="I45" s="57"/>
      <c r="J45" s="57"/>
    </row>
    <row r="46" spans="1:10" ht="32.25" customHeight="1" thickBot="1">
      <c r="A46" s="93" t="s">
        <v>59</v>
      </c>
      <c r="B46" s="36">
        <v>500</v>
      </c>
      <c r="C46" s="36" t="s">
        <v>34</v>
      </c>
      <c r="D46" s="51">
        <f>E46+F46+G46+H46+I46</f>
        <v>188079.44</v>
      </c>
      <c r="E46" s="50"/>
      <c r="F46" s="51"/>
      <c r="G46" s="51"/>
      <c r="H46" s="51"/>
      <c r="I46" s="50">
        <v>188079.44</v>
      </c>
      <c r="J46" s="51"/>
    </row>
    <row r="47" spans="1:10" ht="30.75" customHeight="1" thickBot="1">
      <c r="A47" s="5" t="s">
        <v>60</v>
      </c>
      <c r="B47" s="6">
        <v>600</v>
      </c>
      <c r="C47" s="6" t="s">
        <v>34</v>
      </c>
      <c r="D47" s="57"/>
      <c r="E47" s="56"/>
      <c r="F47" s="57"/>
      <c r="G47" s="57"/>
      <c r="H47" s="57"/>
      <c r="I47" s="57"/>
      <c r="J47" s="57"/>
    </row>
    <row r="48" ht="18.75">
      <c r="A48" s="34"/>
    </row>
    <row r="49" ht="18.75">
      <c r="A49" s="34"/>
    </row>
    <row r="50" ht="18.75">
      <c r="A50" s="34"/>
    </row>
  </sheetData>
  <sheetProtection/>
  <mergeCells count="46">
    <mergeCell ref="A2:J2"/>
    <mergeCell ref="A3:J3"/>
    <mergeCell ref="A4:J4"/>
    <mergeCell ref="A5:J5"/>
    <mergeCell ref="A30:A32"/>
    <mergeCell ref="B30:B32"/>
    <mergeCell ref="H23:H24"/>
    <mergeCell ref="I23:I24"/>
    <mergeCell ref="J23:J24"/>
    <mergeCell ref="B23:B24"/>
    <mergeCell ref="C23:C24"/>
    <mergeCell ref="D23:D24"/>
    <mergeCell ref="E23:E24"/>
    <mergeCell ref="G23:G24"/>
    <mergeCell ref="I8:J8"/>
    <mergeCell ref="B12:B13"/>
    <mergeCell ref="E12:E13"/>
    <mergeCell ref="G12:G13"/>
    <mergeCell ref="H12:H13"/>
    <mergeCell ref="J12:J13"/>
    <mergeCell ref="J39:J40"/>
    <mergeCell ref="B43:B44"/>
    <mergeCell ref="C43:C44"/>
    <mergeCell ref="D43:D44"/>
    <mergeCell ref="E43:E44"/>
    <mergeCell ref="G43:G44"/>
    <mergeCell ref="H43:H44"/>
    <mergeCell ref="I43:I44"/>
    <mergeCell ref="J43:J44"/>
    <mergeCell ref="B39:B40"/>
    <mergeCell ref="C39:C40"/>
    <mergeCell ref="D39:D40"/>
    <mergeCell ref="E39:E40"/>
    <mergeCell ref="G39:G40"/>
    <mergeCell ref="H39:H40"/>
    <mergeCell ref="I39:I40"/>
    <mergeCell ref="A6:A9"/>
    <mergeCell ref="B6:B9"/>
    <mergeCell ref="C6:C9"/>
    <mergeCell ref="D6:J6"/>
    <mergeCell ref="D7:D9"/>
    <mergeCell ref="E7:J7"/>
    <mergeCell ref="E8:E9"/>
    <mergeCell ref="F8:F9"/>
    <mergeCell ref="G8:G9"/>
    <mergeCell ref="H8:H9"/>
  </mergeCells>
  <printOptions/>
  <pageMargins left="0" right="0" top="0.7480314960629921" bottom="0.7480314960629921" header="0.31496062992125984" footer="0.31496062992125984"/>
  <pageSetup fitToWidth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28.140625" style="0" customWidth="1"/>
    <col min="2" max="2" width="7.8515625" style="0" customWidth="1"/>
    <col min="3" max="3" width="8.7109375" style="0" customWidth="1"/>
    <col min="4" max="4" width="14.57421875" style="0" customWidth="1"/>
    <col min="5" max="5" width="12.7109375" style="0" customWidth="1"/>
    <col min="6" max="6" width="11.140625" style="0" customWidth="1"/>
    <col min="7" max="7" width="10.140625" style="0" customWidth="1"/>
    <col min="8" max="8" width="10.421875" style="0" customWidth="1"/>
    <col min="9" max="9" width="10.28125" style="0" customWidth="1"/>
    <col min="10" max="10" width="11.140625" style="0" customWidth="1"/>
    <col min="11" max="11" width="10.140625" style="0" customWidth="1"/>
    <col min="12" max="12" width="10.7109375" style="0" customWidth="1"/>
    <col min="13" max="14" width="12.7109375" style="0" customWidth="1"/>
  </cols>
  <sheetData>
    <row r="1" spans="1:12" ht="15.75">
      <c r="A1" s="141" t="s">
        <v>65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ht="15.75">
      <c r="A2" s="1"/>
    </row>
    <row r="3" spans="1:12" ht="15.75">
      <c r="A3" s="138" t="s">
        <v>66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5.75">
      <c r="A4" s="138" t="s">
        <v>67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2" ht="15.75">
      <c r="A5" s="138" t="s">
        <v>111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</row>
    <row r="6" ht="16.5" thickBot="1">
      <c r="A6" s="1"/>
    </row>
    <row r="7" spans="1:12" ht="16.5" thickBot="1">
      <c r="A7" s="115" t="s">
        <v>2</v>
      </c>
      <c r="B7" s="115" t="s">
        <v>23</v>
      </c>
      <c r="C7" s="115" t="s">
        <v>68</v>
      </c>
      <c r="D7" s="109" t="s">
        <v>69</v>
      </c>
      <c r="E7" s="127"/>
      <c r="F7" s="127"/>
      <c r="G7" s="127"/>
      <c r="H7" s="127"/>
      <c r="I7" s="127"/>
      <c r="J7" s="127"/>
      <c r="K7" s="127"/>
      <c r="L7" s="110"/>
    </row>
    <row r="8" spans="1:12" ht="16.5" thickBot="1">
      <c r="A8" s="116"/>
      <c r="B8" s="116"/>
      <c r="C8" s="116"/>
      <c r="D8" s="121" t="s">
        <v>70</v>
      </c>
      <c r="E8" s="122"/>
      <c r="F8" s="123"/>
      <c r="G8" s="109" t="s">
        <v>7</v>
      </c>
      <c r="H8" s="127"/>
      <c r="I8" s="127"/>
      <c r="J8" s="127"/>
      <c r="K8" s="127"/>
      <c r="L8" s="110"/>
    </row>
    <row r="9" spans="1:12" ht="94.5" customHeight="1" thickBot="1">
      <c r="A9" s="116"/>
      <c r="B9" s="116"/>
      <c r="C9" s="116"/>
      <c r="D9" s="124"/>
      <c r="E9" s="125"/>
      <c r="F9" s="126"/>
      <c r="G9" s="109" t="s">
        <v>71</v>
      </c>
      <c r="H9" s="127"/>
      <c r="I9" s="110"/>
      <c r="J9" s="109" t="s">
        <v>72</v>
      </c>
      <c r="K9" s="127"/>
      <c r="L9" s="110"/>
    </row>
    <row r="10" spans="1:12" ht="64.5" customHeight="1" thickBot="1">
      <c r="A10" s="117"/>
      <c r="B10" s="117"/>
      <c r="C10" s="117"/>
      <c r="D10" s="48" t="s">
        <v>73</v>
      </c>
      <c r="E10" s="48" t="s">
        <v>74</v>
      </c>
      <c r="F10" s="48" t="s">
        <v>75</v>
      </c>
      <c r="G10" s="48" t="s">
        <v>76</v>
      </c>
      <c r="H10" s="48" t="s">
        <v>74</v>
      </c>
      <c r="I10" s="48" t="s">
        <v>75</v>
      </c>
      <c r="J10" s="48" t="s">
        <v>76</v>
      </c>
      <c r="K10" s="48" t="s">
        <v>74</v>
      </c>
      <c r="L10" s="48" t="s">
        <v>74</v>
      </c>
    </row>
    <row r="11" spans="1:12" ht="16.5" thickBot="1">
      <c r="A11" s="46">
        <v>1</v>
      </c>
      <c r="B11" s="48">
        <v>2</v>
      </c>
      <c r="C11" s="48">
        <v>3</v>
      </c>
      <c r="D11" s="48">
        <v>4</v>
      </c>
      <c r="E11" s="48">
        <v>5</v>
      </c>
      <c r="F11" s="48">
        <v>6</v>
      </c>
      <c r="G11" s="48">
        <v>7</v>
      </c>
      <c r="H11" s="48">
        <v>8</v>
      </c>
      <c r="I11" s="48">
        <v>9</v>
      </c>
      <c r="J11" s="48">
        <v>10</v>
      </c>
      <c r="K11" s="48">
        <v>11</v>
      </c>
      <c r="L11" s="48">
        <v>12</v>
      </c>
    </row>
    <row r="12" spans="1:12" ht="56.25" customHeight="1">
      <c r="A12" s="144" t="s">
        <v>77</v>
      </c>
      <c r="B12" s="148" t="s">
        <v>78</v>
      </c>
      <c r="C12" s="150" t="s">
        <v>34</v>
      </c>
      <c r="D12" s="146">
        <f>D14+D18</f>
        <v>7893701.440000001</v>
      </c>
      <c r="E12" s="142"/>
      <c r="F12" s="142"/>
      <c r="G12" s="142"/>
      <c r="H12" s="142"/>
      <c r="I12" s="142"/>
      <c r="J12" s="142"/>
      <c r="K12" s="142"/>
      <c r="L12" s="142"/>
    </row>
    <row r="13" spans="1:12" ht="15.75" thickBot="1">
      <c r="A13" s="145"/>
      <c r="B13" s="149"/>
      <c r="C13" s="151"/>
      <c r="D13" s="147"/>
      <c r="E13" s="143"/>
      <c r="F13" s="143"/>
      <c r="G13" s="143"/>
      <c r="H13" s="143"/>
      <c r="I13" s="143"/>
      <c r="J13" s="143"/>
      <c r="K13" s="143"/>
      <c r="L13" s="143"/>
    </row>
    <row r="14" spans="1:12" ht="63.75" thickBot="1">
      <c r="A14" s="89" t="s">
        <v>106</v>
      </c>
      <c r="B14" s="6">
        <v>1001</v>
      </c>
      <c r="C14" s="6" t="s">
        <v>34</v>
      </c>
      <c r="D14" s="56">
        <f>SUM(D15:D17)</f>
        <v>6451639.540000001</v>
      </c>
      <c r="E14" s="57"/>
      <c r="F14" s="57"/>
      <c r="G14" s="57"/>
      <c r="H14" s="57"/>
      <c r="I14" s="57"/>
      <c r="J14" s="57"/>
      <c r="K14" s="57"/>
      <c r="L14" s="57"/>
    </row>
    <row r="15" spans="1:12" ht="16.5" thickBot="1">
      <c r="A15" s="80"/>
      <c r="B15" s="6"/>
      <c r="C15" s="6">
        <v>2014</v>
      </c>
      <c r="D15" s="56"/>
      <c r="E15" s="57"/>
      <c r="F15" s="57"/>
      <c r="G15" s="57"/>
      <c r="H15" s="57"/>
      <c r="I15" s="57"/>
      <c r="J15" s="57"/>
      <c r="K15" s="57"/>
      <c r="L15" s="57"/>
    </row>
    <row r="16" spans="1:12" ht="16.5" thickBot="1">
      <c r="A16" s="45"/>
      <c r="B16" s="12"/>
      <c r="C16" s="81">
        <v>2015</v>
      </c>
      <c r="D16" s="60">
        <v>1861938.1</v>
      </c>
      <c r="E16" s="61"/>
      <c r="F16" s="61"/>
      <c r="G16" s="61"/>
      <c r="H16" s="61"/>
      <c r="I16" s="61"/>
      <c r="J16" s="61"/>
      <c r="K16" s="61"/>
      <c r="L16" s="61"/>
    </row>
    <row r="17" spans="1:12" ht="16.5" thickBot="1">
      <c r="A17" s="79"/>
      <c r="B17" s="12"/>
      <c r="C17" s="81">
        <v>2016</v>
      </c>
      <c r="D17" s="60">
        <v>4589701.44</v>
      </c>
      <c r="E17" s="61"/>
      <c r="F17" s="61"/>
      <c r="G17" s="61"/>
      <c r="H17" s="61"/>
      <c r="I17" s="61"/>
      <c r="J17" s="61"/>
      <c r="K17" s="61"/>
      <c r="L17" s="61"/>
    </row>
    <row r="18" spans="1:12" ht="53.25" customHeight="1" thickBot="1">
      <c r="A18" s="89" t="s">
        <v>107</v>
      </c>
      <c r="B18" s="6">
        <v>2001</v>
      </c>
      <c r="C18" s="81"/>
      <c r="D18" s="56">
        <f>SUM(D19:D21)</f>
        <v>1442061.9000000001</v>
      </c>
      <c r="E18" s="61"/>
      <c r="F18" s="61"/>
      <c r="G18" s="61"/>
      <c r="H18" s="61"/>
      <c r="I18" s="61"/>
      <c r="J18" s="61"/>
      <c r="K18" s="61"/>
      <c r="L18" s="61"/>
    </row>
    <row r="19" spans="1:12" ht="18" customHeight="1" thickBot="1">
      <c r="A19" s="80"/>
      <c r="B19" s="6"/>
      <c r="C19" s="6">
        <v>2014</v>
      </c>
      <c r="D19" s="56"/>
      <c r="E19" s="61"/>
      <c r="F19" s="61"/>
      <c r="G19" s="61"/>
      <c r="H19" s="61"/>
      <c r="I19" s="61"/>
      <c r="J19" s="61"/>
      <c r="K19" s="61"/>
      <c r="L19" s="61"/>
    </row>
    <row r="20" spans="1:12" ht="16.5" customHeight="1" thickBot="1">
      <c r="A20" s="80"/>
      <c r="B20" s="6"/>
      <c r="C20" s="81">
        <v>2015</v>
      </c>
      <c r="D20" s="56">
        <v>93550.08</v>
      </c>
      <c r="E20" s="61"/>
      <c r="F20" s="61"/>
      <c r="G20" s="61"/>
      <c r="H20" s="61"/>
      <c r="I20" s="61"/>
      <c r="J20" s="61"/>
      <c r="K20" s="61"/>
      <c r="L20" s="61"/>
    </row>
    <row r="21" spans="1:12" ht="16.5" thickBot="1">
      <c r="A21" s="45"/>
      <c r="B21" s="12"/>
      <c r="C21" s="81">
        <v>2016</v>
      </c>
      <c r="D21" s="61">
        <v>1348511.82</v>
      </c>
      <c r="E21" s="61"/>
      <c r="F21" s="61"/>
      <c r="G21" s="61"/>
      <c r="H21" s="61"/>
      <c r="I21" s="61"/>
      <c r="J21" s="61"/>
      <c r="K21" s="61"/>
      <c r="L21" s="61"/>
    </row>
    <row r="22" ht="18.75">
      <c r="A22" s="34"/>
    </row>
    <row r="23" ht="18.75">
      <c r="A23" s="34"/>
    </row>
    <row r="24" ht="18.75">
      <c r="A24" s="34"/>
    </row>
  </sheetData>
  <sheetProtection/>
  <mergeCells count="24">
    <mergeCell ref="B12:B13"/>
    <mergeCell ref="C12:C13"/>
    <mergeCell ref="G9:I9"/>
    <mergeCell ref="J9:L9"/>
    <mergeCell ref="L12:L13"/>
    <mergeCell ref="A12:A13"/>
    <mergeCell ref="D12:D13"/>
    <mergeCell ref="E12:E13"/>
    <mergeCell ref="F12:F13"/>
    <mergeCell ref="G12:G13"/>
    <mergeCell ref="H12:H13"/>
    <mergeCell ref="I12:I13"/>
    <mergeCell ref="J12:J13"/>
    <mergeCell ref="K12:K13"/>
    <mergeCell ref="A1:L1"/>
    <mergeCell ref="B7:B10"/>
    <mergeCell ref="C7:C10"/>
    <mergeCell ref="D7:L7"/>
    <mergeCell ref="D8:F9"/>
    <mergeCell ref="G8:L8"/>
    <mergeCell ref="A5:L5"/>
    <mergeCell ref="A7:A10"/>
    <mergeCell ref="A3:L3"/>
    <mergeCell ref="A4:L4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2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40.57421875" style="0" customWidth="1"/>
    <col min="2" max="2" width="22.140625" style="0" customWidth="1"/>
    <col min="3" max="3" width="18.421875" style="0" customWidth="1"/>
  </cols>
  <sheetData>
    <row r="1" spans="1:3" ht="15.75">
      <c r="A1" s="141" t="s">
        <v>101</v>
      </c>
      <c r="B1" s="141"/>
      <c r="C1" s="141"/>
    </row>
    <row r="2" spans="1:3" ht="15.75">
      <c r="A2" s="138" t="s">
        <v>99</v>
      </c>
      <c r="B2" s="138"/>
      <c r="C2" s="138"/>
    </row>
    <row r="3" spans="1:3" ht="21" customHeight="1">
      <c r="A3" s="105" t="s">
        <v>100</v>
      </c>
      <c r="B3" s="105"/>
      <c r="C3" s="105"/>
    </row>
    <row r="4" spans="1:3" ht="21" customHeight="1">
      <c r="A4" s="138" t="s">
        <v>112</v>
      </c>
      <c r="B4" s="138"/>
      <c r="C4" s="138"/>
    </row>
    <row r="5" ht="16.5" thickBot="1">
      <c r="A5" s="1"/>
    </row>
    <row r="6" spans="1:3" ht="65.25" customHeight="1" thickBot="1">
      <c r="A6" s="15" t="s">
        <v>2</v>
      </c>
      <c r="B6" s="49" t="s">
        <v>23</v>
      </c>
      <c r="C6" s="49" t="s">
        <v>80</v>
      </c>
    </row>
    <row r="7" spans="1:3" ht="16.5" thickBot="1">
      <c r="A7" s="46">
        <v>1</v>
      </c>
      <c r="B7" s="48">
        <v>2</v>
      </c>
      <c r="C7" s="48">
        <v>3</v>
      </c>
    </row>
    <row r="8" spans="1:3" ht="37.5" customHeight="1" thickBot="1">
      <c r="A8" s="70" t="s">
        <v>89</v>
      </c>
      <c r="B8" s="48">
        <v>10</v>
      </c>
      <c r="C8" s="90">
        <v>140367.5</v>
      </c>
    </row>
    <row r="9" spans="1:3" ht="26.25" customHeight="1" thickBot="1">
      <c r="A9" s="45" t="s">
        <v>60</v>
      </c>
      <c r="B9" s="48">
        <v>20</v>
      </c>
      <c r="C9" s="12"/>
    </row>
    <row r="10" spans="1:3" ht="16.5" thickBot="1">
      <c r="A10" s="44" t="s">
        <v>81</v>
      </c>
      <c r="B10" s="47">
        <v>30</v>
      </c>
      <c r="C10" s="67"/>
    </row>
    <row r="11" spans="1:3" ht="16.5" thickBot="1">
      <c r="A11" s="32"/>
      <c r="B11" s="68"/>
      <c r="C11" s="68"/>
    </row>
    <row r="12" spans="1:3" ht="16.5" thickBot="1">
      <c r="A12" s="45" t="s">
        <v>82</v>
      </c>
      <c r="B12" s="48">
        <v>40</v>
      </c>
      <c r="C12" s="102">
        <v>140367.5</v>
      </c>
    </row>
    <row r="13" spans="1:3" ht="16.5" thickBot="1">
      <c r="A13" s="45"/>
      <c r="B13" s="12"/>
      <c r="C13" s="12"/>
    </row>
    <row r="15" spans="1:3" ht="15.75">
      <c r="A15" s="141" t="s">
        <v>83</v>
      </c>
      <c r="B15" s="141"/>
      <c r="C15" s="141"/>
    </row>
    <row r="16" ht="15.75">
      <c r="A16" s="1"/>
    </row>
    <row r="17" spans="1:3" ht="15.75">
      <c r="A17" s="138" t="s">
        <v>84</v>
      </c>
      <c r="B17" s="138"/>
      <c r="C17" s="138"/>
    </row>
    <row r="18" ht="16.5" thickBot="1">
      <c r="A18" s="1"/>
    </row>
    <row r="19" spans="1:3" ht="16.5" thickBot="1">
      <c r="A19" s="15" t="s">
        <v>2</v>
      </c>
      <c r="B19" s="65" t="s">
        <v>23</v>
      </c>
      <c r="C19" s="65" t="s">
        <v>85</v>
      </c>
    </row>
    <row r="20" spans="1:3" ht="16.5" thickBot="1">
      <c r="A20" s="63">
        <v>1</v>
      </c>
      <c r="B20" s="64">
        <v>2</v>
      </c>
      <c r="C20" s="64">
        <v>3</v>
      </c>
    </row>
    <row r="21" spans="1:3" ht="20.25" customHeight="1" thickBot="1">
      <c r="A21" s="69" t="s">
        <v>86</v>
      </c>
      <c r="B21" s="64">
        <v>10</v>
      </c>
      <c r="C21" s="71">
        <v>0</v>
      </c>
    </row>
    <row r="22" spans="1:3" ht="81.75" customHeight="1" thickBot="1">
      <c r="A22" s="69" t="s">
        <v>87</v>
      </c>
      <c r="B22" s="64">
        <v>20</v>
      </c>
      <c r="C22" s="71">
        <v>0</v>
      </c>
    </row>
    <row r="23" spans="1:3" ht="32.25" thickBot="1">
      <c r="A23" s="70" t="s">
        <v>88</v>
      </c>
      <c r="B23" s="64">
        <v>30</v>
      </c>
      <c r="C23" s="78">
        <v>0</v>
      </c>
    </row>
    <row r="24" ht="18.75">
      <c r="A24" s="34"/>
    </row>
    <row r="25" spans="1:3" ht="15">
      <c r="A25" s="74"/>
      <c r="B25" s="74"/>
      <c r="C25" s="74"/>
    </row>
    <row r="26" spans="1:3" ht="15">
      <c r="A26" s="73" t="s">
        <v>91</v>
      </c>
      <c r="B26" s="72"/>
      <c r="C26" s="73"/>
    </row>
    <row r="27" spans="1:3" ht="15">
      <c r="A27" s="73" t="s">
        <v>92</v>
      </c>
      <c r="B27" s="73"/>
      <c r="C27" s="73"/>
    </row>
    <row r="28" spans="1:3" ht="15" customHeight="1">
      <c r="A28" s="73" t="s">
        <v>103</v>
      </c>
      <c r="B28" s="83" t="s">
        <v>102</v>
      </c>
      <c r="C28" s="85"/>
    </row>
    <row r="29" spans="1:3" ht="15">
      <c r="A29" s="152" t="s">
        <v>93</v>
      </c>
      <c r="B29" s="152"/>
      <c r="C29" s="152"/>
    </row>
    <row r="30" spans="1:3" ht="15" customHeight="1">
      <c r="A30" s="73" t="s">
        <v>94</v>
      </c>
      <c r="B30" s="72"/>
      <c r="C30" s="86"/>
    </row>
    <row r="31" spans="1:3" ht="15">
      <c r="A31" s="73" t="s">
        <v>108</v>
      </c>
      <c r="B31" s="75" t="s">
        <v>104</v>
      </c>
      <c r="C31" s="75" t="s">
        <v>109</v>
      </c>
    </row>
    <row r="32" spans="1:3" ht="15">
      <c r="A32" s="82" t="s">
        <v>96</v>
      </c>
      <c r="B32" s="76" t="s">
        <v>90</v>
      </c>
      <c r="C32" s="87" t="s">
        <v>105</v>
      </c>
    </row>
    <row r="33" spans="1:3" ht="15">
      <c r="A33" s="73" t="s">
        <v>110</v>
      </c>
      <c r="B33" s="72"/>
      <c r="C33" s="87"/>
    </row>
    <row r="34" spans="1:3" ht="15">
      <c r="A34" s="73"/>
      <c r="B34" s="72"/>
      <c r="C34" s="87"/>
    </row>
    <row r="35" spans="1:3" ht="15">
      <c r="A35" s="73" t="s">
        <v>95</v>
      </c>
      <c r="B35" s="73"/>
      <c r="C35" s="73"/>
    </row>
    <row r="36" spans="1:3" ht="15">
      <c r="A36" s="77"/>
      <c r="B36" s="77"/>
      <c r="C36" s="77"/>
    </row>
    <row r="37" spans="1:3" ht="15">
      <c r="A37" s="77"/>
      <c r="B37" s="77"/>
      <c r="C37" s="77"/>
    </row>
    <row r="38" ht="15">
      <c r="A38" s="84"/>
    </row>
    <row r="40" ht="15">
      <c r="B40" s="88"/>
    </row>
    <row r="41" ht="15">
      <c r="B41" s="87"/>
    </row>
    <row r="42" ht="15">
      <c r="B42" s="88"/>
    </row>
  </sheetData>
  <sheetProtection/>
  <mergeCells count="7">
    <mergeCell ref="A29:C29"/>
    <mergeCell ref="A1:C1"/>
    <mergeCell ref="A17:C17"/>
    <mergeCell ref="A15:C15"/>
    <mergeCell ref="A2:C2"/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Пальцева О.В.</cp:lastModifiedBy>
  <cp:lastPrinted>2016-07-15T12:25:33Z</cp:lastPrinted>
  <dcterms:created xsi:type="dcterms:W3CDTF">2016-04-26T10:27:52Z</dcterms:created>
  <dcterms:modified xsi:type="dcterms:W3CDTF">2016-07-15T12:25:37Z</dcterms:modified>
  <cp:category/>
  <cp:version/>
  <cp:contentType/>
  <cp:contentStatus/>
</cp:coreProperties>
</file>